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noldc1\users$\ppeterson\insolv report\2018 info\"/>
    </mc:Choice>
  </mc:AlternateContent>
  <xr:revisionPtr revIDLastSave="0" documentId="10_ncr:100000_{62A9693D-5D0A-4C45-B899-2A75A735A0E2}" xr6:coauthVersionLast="31" xr6:coauthVersionMax="31" xr10:uidLastSave="{00000000-0000-0000-0000-000000000000}"/>
  <bookViews>
    <workbookView xWindow="3015" yWindow="240" windowWidth="18975" windowHeight="12165" activeTab="1" xr2:uid="{00000000-000D-0000-FFFF-FFFF00000000}"/>
  </bookViews>
  <sheets>
    <sheet name="Notes" sheetId="78" r:id="rId1"/>
    <sheet name="Lincoln Memorial" sheetId="29" r:id="rId2"/>
  </sheets>
  <externalReferences>
    <externalReference r:id="rId3"/>
  </externalReferences>
  <definedNames>
    <definedName name="_xlnm.Print_Area" localSheetId="1">'Lincoln Memorial'!$A$4:$M$65</definedName>
  </definedNames>
  <calcPr calcId="179017" calcMode="manual"/>
</workbook>
</file>

<file path=xl/calcChain.xml><?xml version="1.0" encoding="utf-8"?>
<calcChain xmlns="http://schemas.openxmlformats.org/spreadsheetml/2006/main">
  <c r="F61" i="29" l="1"/>
  <c r="E61" i="29"/>
  <c r="L61" i="29"/>
  <c r="K61" i="29"/>
  <c r="C22" i="29" l="1"/>
  <c r="C16" i="29"/>
  <c r="C49" i="29"/>
  <c r="C30" i="29"/>
  <c r="C12" i="29"/>
  <c r="C34" i="29"/>
  <c r="C38" i="29"/>
  <c r="C26" i="29"/>
  <c r="C42" i="29"/>
  <c r="C50" i="29"/>
  <c r="J28" i="29" l="1"/>
  <c r="D28" i="29"/>
  <c r="J39" i="29"/>
  <c r="D39" i="29"/>
  <c r="J29" i="29"/>
  <c r="D29" i="29"/>
  <c r="J10" i="29"/>
  <c r="D10" i="29"/>
  <c r="J13" i="29"/>
  <c r="D13" i="29"/>
  <c r="J56" i="29"/>
  <c r="D56" i="29"/>
  <c r="J32" i="29"/>
  <c r="D32" i="29"/>
  <c r="J52" i="29"/>
  <c r="D52" i="29"/>
  <c r="J36" i="29"/>
  <c r="D36" i="29"/>
  <c r="J17" i="29"/>
  <c r="D17" i="29"/>
  <c r="J46" i="29"/>
  <c r="D46" i="29"/>
  <c r="J18" i="29"/>
  <c r="D18" i="29"/>
  <c r="J58" i="29"/>
  <c r="D58" i="29"/>
  <c r="J35" i="29"/>
  <c r="D35" i="29"/>
  <c r="J53" i="29"/>
  <c r="D53" i="29"/>
  <c r="J54" i="29"/>
  <c r="D54" i="29"/>
  <c r="J31" i="29"/>
  <c r="D31" i="29"/>
  <c r="J40" i="29"/>
  <c r="D40" i="29"/>
  <c r="J14" i="29"/>
  <c r="D14" i="29"/>
  <c r="J41" i="29"/>
  <c r="D41" i="29"/>
  <c r="J43" i="29"/>
  <c r="D43" i="29"/>
  <c r="J20" i="29"/>
  <c r="D20" i="29"/>
  <c r="J37" i="29"/>
  <c r="D37" i="29"/>
  <c r="J8" i="29"/>
  <c r="D8" i="29"/>
  <c r="J48" i="29"/>
  <c r="D48" i="29"/>
  <c r="J21" i="29"/>
  <c r="D21" i="29"/>
  <c r="J27" i="29"/>
  <c r="D27" i="29"/>
  <c r="J57" i="29"/>
  <c r="D57" i="29"/>
  <c r="J19" i="29"/>
  <c r="D19" i="29"/>
  <c r="J59" i="29"/>
  <c r="D59" i="29"/>
  <c r="J33" i="29"/>
  <c r="D33" i="29"/>
  <c r="J23" i="29"/>
  <c r="D23" i="29"/>
  <c r="J25" i="29"/>
  <c r="D25" i="29"/>
  <c r="J15" i="29"/>
  <c r="D15" i="29"/>
  <c r="J9" i="29"/>
  <c r="D9" i="29"/>
  <c r="J45" i="29"/>
  <c r="D45" i="29"/>
  <c r="J55" i="29"/>
  <c r="D55" i="29"/>
  <c r="J11" i="29"/>
  <c r="D11" i="29"/>
  <c r="J47" i="29"/>
  <c r="D47" i="29"/>
  <c r="J44" i="29"/>
  <c r="D44" i="29"/>
  <c r="J51" i="29"/>
  <c r="D51" i="29"/>
  <c r="C17" i="29"/>
  <c r="C29" i="29"/>
  <c r="G29" i="29" s="1"/>
  <c r="C21" i="29"/>
  <c r="G21" i="29" s="1"/>
  <c r="C9" i="29"/>
  <c r="I26" i="29"/>
  <c r="C44" i="29"/>
  <c r="G44" i="29" s="1"/>
  <c r="C23" i="29"/>
  <c r="G23" i="29" s="1"/>
  <c r="C25" i="29"/>
  <c r="C15" i="29"/>
  <c r="G15" i="29" s="1"/>
  <c r="I42" i="29"/>
  <c r="C52" i="29"/>
  <c r="G52" i="29" s="1"/>
  <c r="I38" i="29"/>
  <c r="C46" i="29"/>
  <c r="G46" i="29" s="1"/>
  <c r="C39" i="29"/>
  <c r="G39" i="29" s="1"/>
  <c r="C58" i="29"/>
  <c r="G58" i="29" s="1"/>
  <c r="C35" i="29"/>
  <c r="G35" i="29" s="1"/>
  <c r="C10" i="29"/>
  <c r="G10" i="29" s="1"/>
  <c r="C48" i="29"/>
  <c r="G48" i="29" s="1"/>
  <c r="I22" i="29"/>
  <c r="C57" i="29"/>
  <c r="G57" i="29" s="1"/>
  <c r="I50" i="29"/>
  <c r="C14" i="29"/>
  <c r="G14" i="29" s="1"/>
  <c r="C36" i="29"/>
  <c r="G36" i="29" s="1"/>
  <c r="I34" i="29"/>
  <c r="C19" i="29"/>
  <c r="G19" i="29" s="1"/>
  <c r="C59" i="29"/>
  <c r="C53" i="29"/>
  <c r="G53" i="29" s="1"/>
  <c r="C27" i="29"/>
  <c r="G27" i="29" s="1"/>
  <c r="C18" i="29"/>
  <c r="C40" i="29"/>
  <c r="G40" i="29" s="1"/>
  <c r="C11" i="29"/>
  <c r="C43" i="29"/>
  <c r="G43" i="29" s="1"/>
  <c r="I12" i="29"/>
  <c r="I30" i="29"/>
  <c r="C8" i="29"/>
  <c r="G8" i="29" s="1"/>
  <c r="C54" i="29"/>
  <c r="G54" i="29" s="1"/>
  <c r="C31" i="29"/>
  <c r="G31" i="29" s="1"/>
  <c r="C28" i="29"/>
  <c r="C24" i="29"/>
  <c r="C32" i="29"/>
  <c r="G32" i="29" s="1"/>
  <c r="C45" i="29"/>
  <c r="G45" i="29" s="1"/>
  <c r="C55" i="29"/>
  <c r="G55" i="29" s="1"/>
  <c r="C47" i="29"/>
  <c r="G47" i="29" s="1"/>
  <c r="C51" i="29"/>
  <c r="G51" i="29" s="1"/>
  <c r="C41" i="29"/>
  <c r="G41" i="29" s="1"/>
  <c r="C20" i="29"/>
  <c r="G20" i="29" s="1"/>
  <c r="C37" i="29"/>
  <c r="G37" i="29" s="1"/>
  <c r="I49" i="29"/>
  <c r="I16" i="29"/>
  <c r="C13" i="29"/>
  <c r="G13" i="29" s="1"/>
  <c r="C56" i="29"/>
  <c r="G56" i="29" s="1"/>
  <c r="C33" i="29"/>
  <c r="G33" i="29" s="1"/>
  <c r="M22" i="29" l="1"/>
  <c r="J22" i="29"/>
  <c r="D22" i="29"/>
  <c r="G22" i="29" s="1"/>
  <c r="G28" i="29"/>
  <c r="G11" i="29"/>
  <c r="G18" i="29"/>
  <c r="J16" i="29"/>
  <c r="M16" i="29" s="1"/>
  <c r="D16" i="29"/>
  <c r="G16" i="29" s="1"/>
  <c r="G59" i="29"/>
  <c r="J30" i="29"/>
  <c r="M30" i="29" s="1"/>
  <c r="D30" i="29"/>
  <c r="G30" i="29" s="1"/>
  <c r="G25" i="29"/>
  <c r="J50" i="29"/>
  <c r="D50" i="29"/>
  <c r="G50" i="29" s="1"/>
  <c r="J49" i="29"/>
  <c r="M49" i="29" s="1"/>
  <c r="D49" i="29"/>
  <c r="G49" i="29" s="1"/>
  <c r="G17" i="29"/>
  <c r="J38" i="29"/>
  <c r="M38" i="29" s="1"/>
  <c r="D38" i="29"/>
  <c r="G38" i="29" s="1"/>
  <c r="J42" i="29"/>
  <c r="M42" i="29" s="1"/>
  <c r="D42" i="29"/>
  <c r="G42" i="29" s="1"/>
  <c r="M50" i="29"/>
  <c r="J12" i="29"/>
  <c r="M12" i="29" s="1"/>
  <c r="D12" i="29"/>
  <c r="G12" i="29" s="1"/>
  <c r="J26" i="29"/>
  <c r="M26" i="29" s="1"/>
  <c r="D26" i="29"/>
  <c r="G26" i="29" s="1"/>
  <c r="J34" i="29"/>
  <c r="M34" i="29" s="1"/>
  <c r="D34" i="29"/>
  <c r="G34" i="29" s="1"/>
  <c r="G9" i="29"/>
  <c r="I57" i="29"/>
  <c r="M57" i="29" s="1"/>
  <c r="I35" i="29"/>
  <c r="M35" i="29" s="1"/>
  <c r="I23" i="29"/>
  <c r="M23" i="29" s="1"/>
  <c r="I9" i="29"/>
  <c r="M9" i="29" s="1"/>
  <c r="I21" i="29"/>
  <c r="M21" i="29" s="1"/>
  <c r="I29" i="29"/>
  <c r="M29" i="29" s="1"/>
  <c r="I33" i="29"/>
  <c r="M33" i="29" s="1"/>
  <c r="I13" i="29"/>
  <c r="M13" i="29" s="1"/>
  <c r="I41" i="29"/>
  <c r="M41" i="29" s="1"/>
  <c r="I28" i="29"/>
  <c r="M28" i="29" s="1"/>
  <c r="I54" i="29"/>
  <c r="M54" i="29" s="1"/>
  <c r="I11" i="29"/>
  <c r="M11" i="29" s="1"/>
  <c r="I18" i="29"/>
  <c r="M18" i="29" s="1"/>
  <c r="I59" i="29"/>
  <c r="M59" i="29" s="1"/>
  <c r="I36" i="29"/>
  <c r="M36" i="29" s="1"/>
  <c r="I58" i="29"/>
  <c r="M58" i="29" s="1"/>
  <c r="I39" i="29"/>
  <c r="M39" i="29" s="1"/>
  <c r="I52" i="29"/>
  <c r="M52" i="29" s="1"/>
  <c r="I46" i="29"/>
  <c r="M46" i="29" s="1"/>
  <c r="I56" i="29"/>
  <c r="M56" i="29" s="1"/>
  <c r="I47" i="29"/>
  <c r="M47" i="29" s="1"/>
  <c r="I45" i="29"/>
  <c r="M45" i="29" s="1"/>
  <c r="I14" i="29"/>
  <c r="M14" i="29" s="1"/>
  <c r="I25" i="29"/>
  <c r="M25" i="29" s="1"/>
  <c r="I17" i="29"/>
  <c r="M17" i="29" s="1"/>
  <c r="I20" i="29"/>
  <c r="M20" i="29" s="1"/>
  <c r="I37" i="29"/>
  <c r="M37" i="29" s="1"/>
  <c r="I51" i="29"/>
  <c r="M51" i="29" s="1"/>
  <c r="I55" i="29"/>
  <c r="M55" i="29" s="1"/>
  <c r="I32" i="29"/>
  <c r="M32" i="29" s="1"/>
  <c r="I24" i="29"/>
  <c r="I31" i="29"/>
  <c r="M31" i="29" s="1"/>
  <c r="I8" i="29"/>
  <c r="M8" i="29" s="1"/>
  <c r="I43" i="29"/>
  <c r="M43" i="29" s="1"/>
  <c r="I40" i="29"/>
  <c r="M40" i="29" s="1"/>
  <c r="I27" i="29"/>
  <c r="M27" i="29" s="1"/>
  <c r="I53" i="29"/>
  <c r="M53" i="29" s="1"/>
  <c r="I19" i="29"/>
  <c r="M19" i="29" s="1"/>
  <c r="I48" i="29"/>
  <c r="M48" i="29" s="1"/>
  <c r="I10" i="29"/>
  <c r="M10" i="29" s="1"/>
  <c r="I15" i="29"/>
  <c r="M15" i="29" s="1"/>
  <c r="I44" i="29"/>
  <c r="M44" i="29" s="1"/>
  <c r="J24" i="29" l="1"/>
  <c r="M24" i="29" s="1"/>
  <c r="D24" i="29"/>
  <c r="G24" i="29" s="1"/>
  <c r="C7" i="29" l="1"/>
  <c r="C61" i="29" l="1"/>
  <c r="D7" i="29"/>
  <c r="D61" i="29" s="1"/>
  <c r="G7" i="29" l="1"/>
  <c r="G61" i="29" s="1"/>
  <c r="I7" i="29" l="1"/>
  <c r="J7" i="29" l="1"/>
  <c r="J61" i="29" s="1"/>
  <c r="I61" i="29"/>
  <c r="M7" i="29" l="1"/>
  <c r="M61" i="29" s="1"/>
</calcChain>
</file>

<file path=xl/sharedStrings.xml><?xml version="1.0" encoding="utf-8"?>
<sst xmlns="http://schemas.openxmlformats.org/spreadsheetml/2006/main" count="83" uniqueCount="75">
  <si>
    <t>Alabama</t>
  </si>
  <si>
    <t>Alaska</t>
  </si>
  <si>
    <t>Arizona</t>
  </si>
  <si>
    <t>Arkansas</t>
  </si>
  <si>
    <t>California</t>
  </si>
  <si>
    <t>Colorado</t>
  </si>
  <si>
    <t>Connecticut</t>
  </si>
  <si>
    <t>Delaware</t>
  </si>
  <si>
    <t>Dist.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</si>
  <si>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</si>
  <si>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</si>
  <si>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</si>
  <si>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</si>
  <si>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</si>
  <si>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</si>
  <si>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</si>
  <si>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</si>
  <si>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</si>
  <si>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</si>
  <si>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</si>
  <si>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</si>
  <si>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</si>
  <si>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</si>
  <si>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</si>
  <si>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</si>
  <si>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</si>
  <si>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</si>
  <si>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</si>
  <si>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</si>
  <si>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</si>
  <si>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</si>
  <si>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</si>
  <si>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</si>
  <si>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</si>
  <si>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</si>
  <si>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</si>
  <si>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</si>
  <si>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</si>
  <si>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</si>
  <si>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</si>
  <si>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</si>
  <si>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</si>
  <si>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</si>
  <si>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</si>
  <si>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</si>
  <si>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</si>
  <si>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</si>
  <si>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</si>
  <si>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</si>
  <si>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</si>
  <si>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</si>
  <si>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</si>
  <si>
    <t>Other</t>
  </si>
  <si>
    <t>Life</t>
  </si>
  <si>
    <t>Allocated Annuity</t>
  </si>
  <si>
    <t>A&amp;H</t>
  </si>
  <si>
    <t>Unallocated Annuity</t>
  </si>
  <si>
    <t>Total</t>
  </si>
  <si>
    <t>Lincoln Memorial Life Insurance Company</t>
  </si>
  <si>
    <t xml:space="preserve"> </t>
  </si>
  <si>
    <t>Based on FACE AMOUNTS - maximum exposure</t>
  </si>
  <si>
    <t>The current plan developed calls for the guaranty associations to run-off the business and pay death benefits as claims are incurred.</t>
  </si>
  <si>
    <t xml:space="preserve">guaranty association assessment purposes.  </t>
  </si>
  <si>
    <t xml:space="preserve">Companies may wish to consider use of the low end estimate (if GAAP financials are produced) or the </t>
  </si>
  <si>
    <t>midpoint (If statutory financials are produced) of the estimate for their assessment accrual estimate.</t>
  </si>
  <si>
    <t xml:space="preserve">The low end are estimated reserves based on attained ages within the policy and the 1980 CSO ALB Sex </t>
  </si>
  <si>
    <t>Both the low end and high end amounts include claims paid to date, expenses, premuioms received.</t>
  </si>
  <si>
    <t>Lincoln Memorial primarily wrote preneed funeral insurance.</t>
  </si>
  <si>
    <t xml:space="preserve">The attached spreadsheet provides a range which may be considered by companies in establishing their accruals for </t>
  </si>
  <si>
    <t xml:space="preserve">Memorial Service business was sold during 2011 therefore a range is no longer necessary.  Costs for this company are included in </t>
  </si>
  <si>
    <t>the "Costs" file on the website.</t>
  </si>
  <si>
    <t xml:space="preserve">distinct Mortality at 4% Valuation Rate as of June 2017.  </t>
  </si>
  <si>
    <r>
      <t>Paid Claims, Expenses, Premiums, Reserves</t>
    </r>
    <r>
      <rPr>
        <b/>
        <sz val="10"/>
        <color indexed="12"/>
        <rFont val="Arial"/>
        <family val="2"/>
      </rPr>
      <t xml:space="preserve"> as of September 30, 2018, </t>
    </r>
    <r>
      <rPr>
        <b/>
        <sz val="10"/>
        <color indexed="10"/>
        <rFont val="Arial"/>
        <family val="2"/>
      </rPr>
      <t>Low end of exposure</t>
    </r>
  </si>
  <si>
    <r>
      <t>Estimated Net Costs as of</t>
    </r>
    <r>
      <rPr>
        <b/>
        <sz val="10"/>
        <color rgb="FFFF0000"/>
        <rFont val="Arial"/>
        <family val="2"/>
      </rPr>
      <t xml:space="preserve"> September 30, 2018</t>
    </r>
  </si>
  <si>
    <t>Estimated Net Costs as of September 30,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</si>
</sst>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b/>
      <sz val="10"/>
      <name val="Arial"/>
      <family val="2"/>
    </font>
    <font>
      <b/>
      <sz val="10"/>
      <color indexed="10"/>
      <name val="Arial"/>
      <family val="2"/>
    </font>
    <font>
      <b/>
      <sz val="10"/>
      <color indexed="12"/>
      <name val="Arial"/>
      <family val="2"/>
    </font>
    <font>
      <sz val="10"/>
      <name val="Arial"/>
      <family val="2"/>
    </font>
    <font>
      <b/>
      <sz val="10"/>
      <color rgb="FFFF0000"/>
      <name val="Arial"/>
      <family val="2"/>
    </font>
  </fonts>
  <fills count="2">
    <fill>
      <patternFill patternType="none"/>
    </fill>
    <fill>
      <patternFill patternType="gray125"/>
    </fill>
  </fills>
  <borders count="9">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26">
    <xf numFmtId="0" fontId="0" fillId="0" borderId="0" xfId="0"/>
    <xf numFmtId="0" fontId="0" fillId="0" borderId="0" xfId="0" applyBorder="1"/>
    <xf numFmtId="0" fontId="1" fillId="0" borderId="0" xfId="0" applyFont="1" applyBorder="1" applyAlignment="1">
      <alignment horizontal="center" vertical="center" wrapText="1"/>
    </xf>
    <xf numFmtId="37" fontId="0" fillId="0" borderId="0" xfId="0" applyNumberFormat="1" applyBorder="1"/>
    <xf numFmtId="0" fontId="0" fillId="0" borderId="1" xfId="0" applyBorder="1"/>
    <xf numFmtId="0" fontId="1" fillId="0" borderId="1" xfId="0" applyFont="1" applyBorder="1" applyAlignment="1">
      <alignment horizontal="center" vertical="center" wrapText="1"/>
    </xf>
    <xf numFmtId="37" fontId="0" fillId="0" borderId="1" xfId="0" applyNumberFormat="1" applyBorder="1"/>
    <xf numFmtId="0" fontId="0" fillId="0" borderId="2" xfId="0" applyBorder="1"/>
    <xf numFmtId="0" fontId="0" fillId="0" borderId="3" xfId="0" applyBorder="1"/>
    <xf numFmtId="0" fontId="0" fillId="0" borderId="4" xfId="0" applyBorder="1"/>
    <xf numFmtId="0" fontId="1" fillId="0" borderId="4" xfId="0" applyFont="1" applyBorder="1" applyAlignment="1">
      <alignment horizontal="center" vertical="center" wrapText="1"/>
    </xf>
    <xf numFmtId="37" fontId="0" fillId="0" borderId="4" xfId="0" applyNumberFormat="1" applyBorder="1"/>
    <xf numFmtId="0" fontId="0" fillId="0" borderId="5" xfId="0" applyBorder="1"/>
    <xf numFmtId="0" fontId="4" fillId="0" borderId="0" xfId="0" applyFont="1"/>
    <xf numFmtId="0" fontId="0" fillId="0" borderId="0" xfId="0" applyAlignment="1">
      <alignment vertical="center"/>
    </xf>
    <xf numFmtId="38" fontId="0" fillId="0" borderId="0" xfId="0" applyNumberFormat="1"/>
    <xf numFmtId="38" fontId="0" fillId="0" borderId="1" xfId="0" applyNumberFormat="1" applyBorder="1"/>
    <xf numFmtId="38" fontId="0" fillId="0" borderId="0" xfId="0" applyNumberFormat="1" applyBorder="1"/>
    <xf numFmtId="38" fontId="0" fillId="0" borderId="4" xfId="0" applyNumberFormat="1" applyBorder="1"/>
    <xf numFmtId="0" fontId="1" fillId="0" borderId="0" xfId="0" applyFont="1" applyAlignment="1">
      <alignment horizontal="center"/>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5" fillId="0" borderId="0" xfId="0" applyFont="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peterson/insolv%20report/insolv%20report/ga%20report/cases/LincMe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claims"/>
      <sheetName val="recoveries"/>
      <sheetName val="face res pol cnt info"/>
      <sheetName val="life"/>
      <sheetName val="alloc anty"/>
      <sheetName val="a&amp;h"/>
      <sheetName val="unalloc anty"/>
      <sheetName val="total"/>
    </sheetNames>
    <sheetDataSet>
      <sheetData sheetId="0"/>
      <sheetData sheetId="1"/>
      <sheetData sheetId="2"/>
      <sheetData sheetId="3">
        <row r="4">
          <cell r="AB4">
            <v>-804450.83926706121</v>
          </cell>
          <cell r="AT4">
            <v>-804448.69712398353</v>
          </cell>
        </row>
        <row r="5">
          <cell r="AB5">
            <v>14662.190734604948</v>
          </cell>
          <cell r="AT5">
            <v>14662.190734604948</v>
          </cell>
        </row>
        <row r="6">
          <cell r="AB6">
            <v>2852641.2765737195</v>
          </cell>
          <cell r="AT6">
            <v>2917505.0100631588</v>
          </cell>
        </row>
        <row r="7">
          <cell r="AB7">
            <v>3408557.8358653616</v>
          </cell>
          <cell r="AT7">
            <v>3454674.934042166</v>
          </cell>
        </row>
        <row r="8">
          <cell r="AB8">
            <v>8403685.5708384886</v>
          </cell>
          <cell r="AT8">
            <v>8697167.0280691162</v>
          </cell>
        </row>
        <row r="9">
          <cell r="AB9">
            <v>367044.91969488113</v>
          </cell>
          <cell r="AT9">
            <v>368824.05234596512</v>
          </cell>
        </row>
        <row r="10">
          <cell r="AB10">
            <v>76902.030589195783</v>
          </cell>
          <cell r="AT10">
            <v>76949.36885006167</v>
          </cell>
        </row>
        <row r="11">
          <cell r="AB11">
            <v>41203.51652860656</v>
          </cell>
          <cell r="AT11">
            <v>41203.51652860656</v>
          </cell>
        </row>
        <row r="12">
          <cell r="AB12">
            <v>4437.8775176941199</v>
          </cell>
          <cell r="AT12">
            <v>4437.8775176941199</v>
          </cell>
        </row>
        <row r="13">
          <cell r="AB13">
            <v>47029.101194610252</v>
          </cell>
          <cell r="AT13">
            <v>47870.4455177727</v>
          </cell>
        </row>
        <row r="14">
          <cell r="AB14">
            <v>988238.28685547377</v>
          </cell>
          <cell r="AT14">
            <v>995411.34805808077</v>
          </cell>
        </row>
        <row r="15">
          <cell r="AB15">
            <v>11790.647091155377</v>
          </cell>
          <cell r="AT15">
            <v>11790.647091155377</v>
          </cell>
        </row>
        <row r="16">
          <cell r="AB16">
            <v>116971.71283809257</v>
          </cell>
          <cell r="AT16">
            <v>118552.90537003863</v>
          </cell>
        </row>
        <row r="17">
          <cell r="AB17">
            <v>43618868.414920546</v>
          </cell>
          <cell r="AT17">
            <v>44218446.82260339</v>
          </cell>
        </row>
        <row r="18">
          <cell r="AB18">
            <v>10842331.993167855</v>
          </cell>
          <cell r="AT18">
            <v>11003976.8098453</v>
          </cell>
        </row>
        <row r="19">
          <cell r="AB19">
            <v>18911797.671201017</v>
          </cell>
          <cell r="AT19">
            <v>19320269.887344155</v>
          </cell>
        </row>
        <row r="20">
          <cell r="AB20">
            <v>16749333.969423525</v>
          </cell>
          <cell r="AT20">
            <v>17063716.65868821</v>
          </cell>
        </row>
        <row r="21">
          <cell r="AB21">
            <v>8712193.907262506</v>
          </cell>
          <cell r="AT21">
            <v>8826359.3929231055</v>
          </cell>
        </row>
        <row r="22">
          <cell r="AB22">
            <v>2279528.900289129</v>
          </cell>
          <cell r="AT22">
            <v>2319879.8481426467</v>
          </cell>
        </row>
        <row r="23">
          <cell r="AB23">
            <v>11185.920472251451</v>
          </cell>
          <cell r="AT23">
            <v>11185.920472251451</v>
          </cell>
        </row>
        <row r="24">
          <cell r="AB24">
            <v>161181.77531769074</v>
          </cell>
          <cell r="AT24">
            <v>161140.51304301835</v>
          </cell>
        </row>
        <row r="25">
          <cell r="AB25">
            <v>0</v>
          </cell>
          <cell r="AT25">
            <v>0</v>
          </cell>
        </row>
        <row r="26">
          <cell r="AB26">
            <v>363560.29127964989</v>
          </cell>
          <cell r="AT26">
            <v>367239.60412540735</v>
          </cell>
        </row>
        <row r="27">
          <cell r="AB27">
            <v>262306.07107957825</v>
          </cell>
          <cell r="AT27">
            <v>264976.44125493866</v>
          </cell>
        </row>
        <row r="28">
          <cell r="AB28">
            <v>-190069.26345385797</v>
          </cell>
          <cell r="AT28">
            <v>-188472.68372406406</v>
          </cell>
        </row>
        <row r="29">
          <cell r="AB29">
            <v>118324082.94453257</v>
          </cell>
          <cell r="AT29">
            <v>120296427.88566254</v>
          </cell>
        </row>
        <row r="30">
          <cell r="AB30">
            <v>137082.20529238111</v>
          </cell>
          <cell r="AT30">
            <v>137082.20529238111</v>
          </cell>
        </row>
        <row r="31">
          <cell r="AB31">
            <v>3417255.4748095679</v>
          </cell>
          <cell r="AT31">
            <v>3465850.699833815</v>
          </cell>
        </row>
        <row r="32">
          <cell r="AB32">
            <v>101557.4495820874</v>
          </cell>
          <cell r="AT32">
            <v>102118.72193994258</v>
          </cell>
        </row>
        <row r="33">
          <cell r="AB33">
            <v>0</v>
          </cell>
          <cell r="AT33">
            <v>0</v>
          </cell>
        </row>
        <row r="34">
          <cell r="AB34">
            <v>0</v>
          </cell>
          <cell r="AT34">
            <v>0</v>
          </cell>
        </row>
        <row r="35">
          <cell r="AB35">
            <v>113045.63490307334</v>
          </cell>
          <cell r="AT35">
            <v>113051.44291496385</v>
          </cell>
        </row>
        <row r="36">
          <cell r="AB36">
            <v>0</v>
          </cell>
          <cell r="AT36">
            <v>0</v>
          </cell>
        </row>
        <row r="37">
          <cell r="AB37">
            <v>-466140.68355367723</v>
          </cell>
          <cell r="AT37">
            <v>-465970.35247246426</v>
          </cell>
        </row>
        <row r="38">
          <cell r="AB38">
            <v>5536.6511232449102</v>
          </cell>
          <cell r="AT38">
            <v>5536.6511232449102</v>
          </cell>
        </row>
        <row r="39">
          <cell r="AB39">
            <v>14136441.583881775</v>
          </cell>
          <cell r="AT39">
            <v>14351637.711279992</v>
          </cell>
        </row>
        <row r="40">
          <cell r="AB40">
            <v>13393023.183699764</v>
          </cell>
          <cell r="AT40">
            <v>13556296.275851725</v>
          </cell>
        </row>
        <row r="41">
          <cell r="AB41">
            <v>137322.65311157482</v>
          </cell>
          <cell r="AT41">
            <v>157382.6052044731</v>
          </cell>
        </row>
        <row r="42">
          <cell r="AB42">
            <v>2596545.7782258322</v>
          </cell>
          <cell r="AT42">
            <v>2621020.7532436787</v>
          </cell>
        </row>
        <row r="43">
          <cell r="AB43">
            <v>0</v>
          </cell>
          <cell r="AT43">
            <v>0</v>
          </cell>
        </row>
        <row r="44">
          <cell r="AB44">
            <v>9049.4105823573755</v>
          </cell>
          <cell r="AT44">
            <v>9367.8321827291002</v>
          </cell>
        </row>
        <row r="45">
          <cell r="AB45">
            <v>-260291.25809833917</v>
          </cell>
          <cell r="AT45">
            <v>-260025.64766051871</v>
          </cell>
        </row>
        <row r="46">
          <cell r="AB46">
            <v>121241.95330446256</v>
          </cell>
          <cell r="AT46">
            <v>122292.17981545272</v>
          </cell>
        </row>
        <row r="47">
          <cell r="AB47">
            <v>5096146.2485729838</v>
          </cell>
          <cell r="AT47">
            <v>5148986.2265472338</v>
          </cell>
        </row>
        <row r="48">
          <cell r="AB48">
            <v>2101078.8306278829</v>
          </cell>
          <cell r="AT48">
            <v>2131161.955331889</v>
          </cell>
        </row>
        <row r="49">
          <cell r="AB49">
            <v>53304.67737048406</v>
          </cell>
          <cell r="AT49">
            <v>53304.67737048406</v>
          </cell>
        </row>
        <row r="50">
          <cell r="AB50">
            <v>1979.0895843508633</v>
          </cell>
          <cell r="AT50">
            <v>1979.0895843508633</v>
          </cell>
        </row>
        <row r="51">
          <cell r="AB51">
            <v>60716.747278225725</v>
          </cell>
          <cell r="AT51">
            <v>104958.63307509563</v>
          </cell>
        </row>
        <row r="52">
          <cell r="AB52">
            <v>106302.27079950587</v>
          </cell>
          <cell r="AT52">
            <v>107062.67005161347</v>
          </cell>
        </row>
        <row r="53">
          <cell r="AB53">
            <v>62885.844128247474</v>
          </cell>
          <cell r="AT53">
            <v>63698.125493492211</v>
          </cell>
        </row>
        <row r="54">
          <cell r="AB54">
            <v>419716.43530157872</v>
          </cell>
          <cell r="AT54">
            <v>431564.85698448191</v>
          </cell>
        </row>
        <row r="55">
          <cell r="AB55">
            <v>28970.943118743045</v>
          </cell>
          <cell r="AT55">
            <v>28368.943118743045</v>
          </cell>
        </row>
        <row r="56">
          <cell r="AB56">
            <v>0</v>
          </cell>
          <cell r="AT56">
            <v>0</v>
          </cell>
        </row>
      </sheetData>
      <sheetData sheetId="4">
        <row r="4">
          <cell r="AB4">
            <v>0</v>
          </cell>
          <cell r="AH4">
            <v>0</v>
          </cell>
        </row>
        <row r="5">
          <cell r="AB5">
            <v>0</v>
          </cell>
          <cell r="AH5">
            <v>0</v>
          </cell>
        </row>
        <row r="6">
          <cell r="AB6">
            <v>49934.881730345878</v>
          </cell>
          <cell r="AH6">
            <v>50137.681730345881</v>
          </cell>
        </row>
        <row r="7">
          <cell r="AB7">
            <v>111018.76815013529</v>
          </cell>
          <cell r="AH7">
            <v>114816.44415013528</v>
          </cell>
        </row>
        <row r="8">
          <cell r="AB8">
            <v>48986.319277283728</v>
          </cell>
          <cell r="AH8">
            <v>53130.597037283733</v>
          </cell>
        </row>
        <row r="9">
          <cell r="AB9">
            <v>19.083585278320243</v>
          </cell>
          <cell r="AH9">
            <v>19.083585278320243</v>
          </cell>
        </row>
        <row r="10">
          <cell r="AB10">
            <v>2574.2018797374217</v>
          </cell>
          <cell r="AH10">
            <v>2574.2018797374217</v>
          </cell>
        </row>
        <row r="11">
          <cell r="AB11">
            <v>0</v>
          </cell>
          <cell r="AH11">
            <v>0</v>
          </cell>
        </row>
        <row r="12">
          <cell r="AB12">
            <v>0</v>
          </cell>
          <cell r="AH12">
            <v>0</v>
          </cell>
        </row>
        <row r="13">
          <cell r="AB13">
            <v>0</v>
          </cell>
          <cell r="AH13">
            <v>0</v>
          </cell>
        </row>
        <row r="14">
          <cell r="AB14">
            <v>770.6066171066916</v>
          </cell>
          <cell r="AH14">
            <v>770.6066171066916</v>
          </cell>
        </row>
        <row r="15">
          <cell r="AB15">
            <v>0</v>
          </cell>
          <cell r="AH15">
            <v>0</v>
          </cell>
        </row>
        <row r="16">
          <cell r="AB16">
            <v>0</v>
          </cell>
          <cell r="AH16">
            <v>0</v>
          </cell>
        </row>
        <row r="17">
          <cell r="AB17">
            <v>74830.528250896343</v>
          </cell>
          <cell r="AH17">
            <v>74830.528250896343</v>
          </cell>
        </row>
        <row r="18">
          <cell r="AB18">
            <v>0</v>
          </cell>
          <cell r="AH18">
            <v>0</v>
          </cell>
        </row>
        <row r="19">
          <cell r="AB19">
            <v>5688.7870362666436</v>
          </cell>
          <cell r="AH19">
            <v>5688.7870362666436</v>
          </cell>
        </row>
        <row r="20">
          <cell r="AB20">
            <v>0</v>
          </cell>
          <cell r="AH20">
            <v>0</v>
          </cell>
        </row>
        <row r="21">
          <cell r="AB21">
            <v>0</v>
          </cell>
          <cell r="AH21">
            <v>0</v>
          </cell>
        </row>
        <row r="22">
          <cell r="AB22">
            <v>0</v>
          </cell>
          <cell r="AH22">
            <v>0</v>
          </cell>
        </row>
        <row r="23">
          <cell r="AB23">
            <v>0</v>
          </cell>
          <cell r="AH23">
            <v>0</v>
          </cell>
        </row>
        <row r="24">
          <cell r="AB24">
            <v>0</v>
          </cell>
          <cell r="AH24">
            <v>0</v>
          </cell>
        </row>
        <row r="25">
          <cell r="AB25">
            <v>0</v>
          </cell>
          <cell r="AH25">
            <v>0</v>
          </cell>
        </row>
        <row r="26">
          <cell r="AB26">
            <v>0</v>
          </cell>
          <cell r="AH26">
            <v>0</v>
          </cell>
        </row>
        <row r="27">
          <cell r="AB27">
            <v>2387.7608528988239</v>
          </cell>
          <cell r="AH27">
            <v>2387.7608528988239</v>
          </cell>
        </row>
        <row r="28">
          <cell r="AB28">
            <v>0</v>
          </cell>
          <cell r="AH28">
            <v>0</v>
          </cell>
        </row>
        <row r="29">
          <cell r="AB29">
            <v>133489.69503154443</v>
          </cell>
          <cell r="AH29">
            <v>133489.69503154443</v>
          </cell>
        </row>
        <row r="30">
          <cell r="AB30">
            <v>0</v>
          </cell>
          <cell r="AH30">
            <v>0</v>
          </cell>
        </row>
        <row r="31">
          <cell r="AB31">
            <v>0</v>
          </cell>
          <cell r="AH31">
            <v>0</v>
          </cell>
        </row>
        <row r="32">
          <cell r="AB32">
            <v>0</v>
          </cell>
          <cell r="AH32">
            <v>0</v>
          </cell>
        </row>
        <row r="33">
          <cell r="AB33">
            <v>0</v>
          </cell>
          <cell r="AH33">
            <v>0</v>
          </cell>
        </row>
        <row r="34">
          <cell r="AB34">
            <v>0</v>
          </cell>
          <cell r="AH34">
            <v>0</v>
          </cell>
        </row>
        <row r="35">
          <cell r="AB35">
            <v>0</v>
          </cell>
          <cell r="AH35">
            <v>0</v>
          </cell>
        </row>
        <row r="36">
          <cell r="AB36">
            <v>0</v>
          </cell>
          <cell r="AH36">
            <v>0</v>
          </cell>
        </row>
        <row r="37">
          <cell r="AB37">
            <v>0</v>
          </cell>
          <cell r="AH37">
            <v>0</v>
          </cell>
        </row>
        <row r="38">
          <cell r="AB38">
            <v>0</v>
          </cell>
          <cell r="AH38">
            <v>0</v>
          </cell>
        </row>
        <row r="39">
          <cell r="AB39">
            <v>0</v>
          </cell>
          <cell r="AH39">
            <v>0</v>
          </cell>
        </row>
        <row r="40">
          <cell r="AB40">
            <v>0</v>
          </cell>
          <cell r="AH40">
            <v>0</v>
          </cell>
        </row>
        <row r="41">
          <cell r="AB41">
            <v>0</v>
          </cell>
          <cell r="AH41">
            <v>0</v>
          </cell>
        </row>
        <row r="42">
          <cell r="AB42">
            <v>11717.701472289085</v>
          </cell>
          <cell r="AH42">
            <v>11717.701472289085</v>
          </cell>
        </row>
        <row r="43">
          <cell r="AB43">
            <v>0</v>
          </cell>
          <cell r="AH43">
            <v>0</v>
          </cell>
        </row>
        <row r="44">
          <cell r="AB44">
            <v>0</v>
          </cell>
          <cell r="AH44">
            <v>0</v>
          </cell>
        </row>
        <row r="45">
          <cell r="AB45">
            <v>0</v>
          </cell>
          <cell r="AH45">
            <v>0</v>
          </cell>
        </row>
        <row r="46">
          <cell r="AB46">
            <v>0</v>
          </cell>
          <cell r="AH46">
            <v>0</v>
          </cell>
        </row>
        <row r="47">
          <cell r="AB47">
            <v>2569.6104579809471</v>
          </cell>
          <cell r="AH47">
            <v>2569.6104579809471</v>
          </cell>
        </row>
        <row r="48">
          <cell r="AB48">
            <v>2107.1005107698147</v>
          </cell>
          <cell r="AH48">
            <v>2107.1005107698147</v>
          </cell>
        </row>
        <row r="49">
          <cell r="AB49">
            <v>0</v>
          </cell>
          <cell r="AH49">
            <v>0</v>
          </cell>
        </row>
        <row r="50">
          <cell r="AB50">
            <v>0</v>
          </cell>
          <cell r="AH50">
            <v>0</v>
          </cell>
        </row>
        <row r="51">
          <cell r="AB51">
            <v>400.61835683053869</v>
          </cell>
          <cell r="AH51">
            <v>400.61835683053869</v>
          </cell>
        </row>
        <row r="52">
          <cell r="AB52">
            <v>0</v>
          </cell>
          <cell r="AH52">
            <v>0</v>
          </cell>
        </row>
        <row r="53">
          <cell r="AB53">
            <v>0</v>
          </cell>
          <cell r="AH53">
            <v>0</v>
          </cell>
        </row>
        <row r="54">
          <cell r="AB54">
            <v>0</v>
          </cell>
          <cell r="AH54">
            <v>0</v>
          </cell>
        </row>
        <row r="55">
          <cell r="AB55">
            <v>0</v>
          </cell>
          <cell r="AH55">
            <v>0</v>
          </cell>
        </row>
        <row r="56">
          <cell r="AB56">
            <v>0</v>
          </cell>
          <cell r="AH56">
            <v>0</v>
          </cell>
        </row>
      </sheetData>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B18"/>
  <sheetViews>
    <sheetView workbookViewId="0">
      <selection activeCell="B11" sqref="B11"/>
    </sheetView>
  </sheetViews>
  <sheetFormatPr defaultRowHeight="12.75" x14ac:dyDescent="0.2"/>
  <sheetData>
    <row r="3" spans="2:2" x14ac:dyDescent="0.2">
      <c r="B3" t="s">
        <v>67</v>
      </c>
    </row>
    <row r="4" spans="2:2" x14ac:dyDescent="0.2">
      <c r="B4" t="s">
        <v>61</v>
      </c>
    </row>
    <row r="5" spans="2:2" x14ac:dyDescent="0.2">
      <c r="B5" t="s">
        <v>59</v>
      </c>
    </row>
    <row r="6" spans="2:2" x14ac:dyDescent="0.2">
      <c r="B6" t="s">
        <v>68</v>
      </c>
    </row>
    <row r="7" spans="2:2" x14ac:dyDescent="0.2">
      <c r="B7" t="s">
        <v>62</v>
      </c>
    </row>
    <row r="9" spans="2:2" x14ac:dyDescent="0.2">
      <c r="B9" t="s">
        <v>66</v>
      </c>
    </row>
    <row r="10" spans="2:2" x14ac:dyDescent="0.2">
      <c r="B10" t="s">
        <v>65</v>
      </c>
    </row>
    <row r="11" spans="2:2" x14ac:dyDescent="0.2">
      <c r="B11" s="13" t="s">
        <v>71</v>
      </c>
    </row>
    <row r="14" spans="2:2" x14ac:dyDescent="0.2">
      <c r="B14" t="s">
        <v>63</v>
      </c>
    </row>
    <row r="15" spans="2:2" x14ac:dyDescent="0.2">
      <c r="B15" t="s">
        <v>64</v>
      </c>
    </row>
    <row r="17" spans="2:2" x14ac:dyDescent="0.2">
      <c r="B17" t="s">
        <v>69</v>
      </c>
    </row>
    <row r="18" spans="2:2" x14ac:dyDescent="0.2">
      <c r="B18" t="s">
        <v>70</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80"/>
  <sheetViews>
    <sheetView tabSelected="1" zoomScale="75" workbookViewId="0">
      <selection activeCell="J7" sqref="J7"/>
    </sheetView>
  </sheetViews>
  <sheetFormatPr defaultRowHeight="12.75" x14ac:dyDescent="0.2"/>
  <cols>
    <col min="1" max="1" width="15.7109375" customWidth="1"/>
    <col min="2" max="2" width="1.7109375" customWidth="1"/>
    <col min="3" max="7" width="14.7109375" customWidth="1"/>
    <col min="8" max="8" width="2.7109375" customWidth="1"/>
    <col min="9" max="13" width="14.7109375" customWidth="1"/>
    <col min="15" max="15" width="12.28515625" bestFit="1" customWidth="1"/>
    <col min="16" max="16" width="16" customWidth="1"/>
  </cols>
  <sheetData>
    <row r="1" spans="1:16" x14ac:dyDescent="0.2">
      <c r="C1" s="19" t="s">
        <v>58</v>
      </c>
      <c r="D1" s="19"/>
      <c r="E1" s="19"/>
      <c r="F1" s="19"/>
      <c r="G1" s="19"/>
      <c r="H1" s="19"/>
      <c r="I1" s="19"/>
      <c r="J1" s="19"/>
      <c r="K1" s="19"/>
      <c r="L1" s="19"/>
      <c r="M1" s="19"/>
    </row>
    <row r="3" spans="1:16" s="14" customFormat="1" ht="27.75" customHeight="1" thickBot="1" x14ac:dyDescent="0.25">
      <c r="C3" s="20" t="s">
        <v>72</v>
      </c>
      <c r="D3" s="21"/>
      <c r="E3" s="21"/>
      <c r="F3" s="21"/>
      <c r="G3" s="21"/>
      <c r="I3" s="25" t="s">
        <v>60</v>
      </c>
      <c r="J3" s="25"/>
      <c r="K3" s="25"/>
      <c r="L3" s="25"/>
      <c r="M3" s="25"/>
    </row>
    <row r="4" spans="1:16" x14ac:dyDescent="0.2">
      <c r="C4" s="22" t="s">
        <v>73</v>
      </c>
      <c r="D4" s="23"/>
      <c r="E4" s="23"/>
      <c r="F4" s="23"/>
      <c r="G4" s="24"/>
      <c r="I4" s="22" t="s">
        <v>74</v>
      </c>
      <c r="J4" s="23"/>
      <c r="K4" s="23"/>
      <c r="L4" s="23"/>
      <c r="M4" s="24"/>
    </row>
    <row r="5" spans="1:16" x14ac:dyDescent="0.2">
      <c r="C5" s="4"/>
      <c r="D5" s="1"/>
      <c r="E5" s="1"/>
      <c r="F5" s="1"/>
      <c r="G5" s="9"/>
      <c r="I5" s="4"/>
      <c r="J5" s="1"/>
      <c r="K5" s="1"/>
      <c r="L5" s="1"/>
      <c r="M5" s="9"/>
    </row>
    <row r="6" spans="1:16" ht="57" customHeight="1" x14ac:dyDescent="0.2">
      <c r="C6" s="5" t="s">
        <v>53</v>
      </c>
      <c r="D6" s="2" t="s">
        <v>54</v>
      </c>
      <c r="E6" s="2" t="s">
        <v>55</v>
      </c>
      <c r="F6" s="2" t="s">
        <v>56</v>
      </c>
      <c r="G6" s="10" t="s">
        <v>57</v>
      </c>
      <c r="I6" s="5" t="s">
        <v>53</v>
      </c>
      <c r="J6" s="2" t="s">
        <v>54</v>
      </c>
      <c r="K6" s="2" t="s">
        <v>55</v>
      </c>
      <c r="L6" s="2" t="s">
        <v>56</v>
      </c>
      <c r="M6" s="10" t="s">
        <v>57</v>
      </c>
    </row>
    <row r="7" spans="1:16" x14ac:dyDescent="0.2">
      <c r="A7" t="s">
        <v>0</v>
      </c>
      <c r="C7" s="16">
        <f>+[1]life!$AB4</f>
        <v>-804450.83926706121</v>
      </c>
      <c r="D7" s="17">
        <f>+'[1]alloc anty'!$AB4</f>
        <v>0</v>
      </c>
      <c r="E7" s="17">
        <v>0</v>
      </c>
      <c r="F7" s="17">
        <v>0</v>
      </c>
      <c r="G7" s="18">
        <f t="shared" ref="G7:G59" si="0">SUM(C7:F7)</f>
        <v>-804450.83926706121</v>
      </c>
      <c r="I7" s="16">
        <f>+[1]life!$AT4</f>
        <v>-804448.69712398353</v>
      </c>
      <c r="J7" s="17">
        <f>+'[1]alloc anty'!$AH4</f>
        <v>0</v>
      </c>
      <c r="K7" s="17">
        <v>0</v>
      </c>
      <c r="L7" s="17">
        <v>0</v>
      </c>
      <c r="M7" s="18">
        <f t="shared" ref="M7:M38" si="1">SUM(I7:L7)</f>
        <v>-804448.69712398353</v>
      </c>
      <c r="O7" s="15"/>
      <c r="P7" s="15"/>
    </row>
    <row r="8" spans="1:16" x14ac:dyDescent="0.2">
      <c r="A8" t="s">
        <v>1</v>
      </c>
      <c r="C8" s="16">
        <f>+[1]life!$AB5</f>
        <v>14662.190734604948</v>
      </c>
      <c r="D8" s="17">
        <f>+'[1]alloc anty'!$AB5</f>
        <v>0</v>
      </c>
      <c r="E8" s="17">
        <v>0</v>
      </c>
      <c r="F8" s="17">
        <v>0</v>
      </c>
      <c r="G8" s="18">
        <f t="shared" si="0"/>
        <v>14662.190734604948</v>
      </c>
      <c r="I8" s="16">
        <f>+[1]life!$AT5</f>
        <v>14662.190734604948</v>
      </c>
      <c r="J8" s="17">
        <f>+'[1]alloc anty'!$AH5</f>
        <v>0</v>
      </c>
      <c r="K8" s="17">
        <v>0</v>
      </c>
      <c r="L8" s="17">
        <v>0</v>
      </c>
      <c r="M8" s="18">
        <f t="shared" si="1"/>
        <v>14662.190734604948</v>
      </c>
      <c r="O8" s="15"/>
      <c r="P8" s="15"/>
    </row>
    <row r="9" spans="1:16" x14ac:dyDescent="0.2">
      <c r="A9" t="s">
        <v>2</v>
      </c>
      <c r="C9" s="16">
        <f>+[1]life!$AB6</f>
        <v>2852641.2765737195</v>
      </c>
      <c r="D9" s="17">
        <f>+'[1]alloc anty'!$AB6</f>
        <v>49934.881730345878</v>
      </c>
      <c r="E9" s="17">
        <v>0</v>
      </c>
      <c r="F9" s="17">
        <v>0</v>
      </c>
      <c r="G9" s="18">
        <f t="shared" si="0"/>
        <v>2902576.1583040655</v>
      </c>
      <c r="I9" s="16">
        <f>+[1]life!$AT6</f>
        <v>2917505.0100631588</v>
      </c>
      <c r="J9" s="17">
        <f>+'[1]alloc anty'!$AH6</f>
        <v>50137.681730345881</v>
      </c>
      <c r="K9" s="17">
        <v>0</v>
      </c>
      <c r="L9" s="17">
        <v>0</v>
      </c>
      <c r="M9" s="18">
        <f t="shared" si="1"/>
        <v>2967642.6917935046</v>
      </c>
      <c r="O9" s="15"/>
      <c r="P9" s="15"/>
    </row>
    <row r="10" spans="1:16" x14ac:dyDescent="0.2">
      <c r="A10" t="s">
        <v>3</v>
      </c>
      <c r="C10" s="16">
        <f>+[1]life!$AB7</f>
        <v>3408557.8358653616</v>
      </c>
      <c r="D10" s="17">
        <f>+'[1]alloc anty'!$AB7</f>
        <v>111018.76815013529</v>
      </c>
      <c r="E10" s="17">
        <v>0</v>
      </c>
      <c r="F10" s="17">
        <v>0</v>
      </c>
      <c r="G10" s="18">
        <f t="shared" si="0"/>
        <v>3519576.604015497</v>
      </c>
      <c r="I10" s="16">
        <f>+[1]life!$AT7</f>
        <v>3454674.934042166</v>
      </c>
      <c r="J10" s="17">
        <f>+'[1]alloc anty'!$AH7</f>
        <v>114816.44415013528</v>
      </c>
      <c r="K10" s="17">
        <v>0</v>
      </c>
      <c r="L10" s="17">
        <v>0</v>
      </c>
      <c r="M10" s="18">
        <f t="shared" si="1"/>
        <v>3569491.3781923014</v>
      </c>
      <c r="O10" s="15"/>
      <c r="P10" s="15"/>
    </row>
    <row r="11" spans="1:16" x14ac:dyDescent="0.2">
      <c r="A11" t="s">
        <v>4</v>
      </c>
      <c r="C11" s="16">
        <f>+[1]life!$AB8</f>
        <v>8403685.5708384886</v>
      </c>
      <c r="D11" s="17">
        <f>+'[1]alloc anty'!$AB8</f>
        <v>48986.319277283728</v>
      </c>
      <c r="E11" s="17">
        <v>0</v>
      </c>
      <c r="F11" s="17">
        <v>0</v>
      </c>
      <c r="G11" s="18">
        <f t="shared" si="0"/>
        <v>8452671.8901157714</v>
      </c>
      <c r="I11" s="16">
        <f>+[1]life!$AT8</f>
        <v>8697167.0280691162</v>
      </c>
      <c r="J11" s="17">
        <f>+'[1]alloc anty'!$AH8</f>
        <v>53130.597037283733</v>
      </c>
      <c r="K11" s="17">
        <v>0</v>
      </c>
      <c r="L11" s="17">
        <v>0</v>
      </c>
      <c r="M11" s="18">
        <f t="shared" si="1"/>
        <v>8750297.6251063999</v>
      </c>
      <c r="O11" s="15"/>
      <c r="P11" s="15"/>
    </row>
    <row r="12" spans="1:16" x14ac:dyDescent="0.2">
      <c r="A12" t="s">
        <v>5</v>
      </c>
      <c r="C12" s="16">
        <f>+[1]life!$AB9</f>
        <v>367044.91969488113</v>
      </c>
      <c r="D12" s="17">
        <f>+'[1]alloc anty'!$AB9</f>
        <v>19.083585278320243</v>
      </c>
      <c r="E12" s="17">
        <v>0</v>
      </c>
      <c r="F12" s="17">
        <v>0</v>
      </c>
      <c r="G12" s="18">
        <f t="shared" si="0"/>
        <v>367064.00328015944</v>
      </c>
      <c r="I12" s="16">
        <f>+[1]life!$AT9</f>
        <v>368824.05234596512</v>
      </c>
      <c r="J12" s="17">
        <f>+'[1]alloc anty'!$AH9</f>
        <v>19.083585278320243</v>
      </c>
      <c r="K12" s="17">
        <v>0</v>
      </c>
      <c r="L12" s="17">
        <v>0</v>
      </c>
      <c r="M12" s="18">
        <f t="shared" si="1"/>
        <v>368843.13593124342</v>
      </c>
      <c r="O12" s="15"/>
      <c r="P12" s="15"/>
    </row>
    <row r="13" spans="1:16" x14ac:dyDescent="0.2">
      <c r="A13" t="s">
        <v>6</v>
      </c>
      <c r="C13" s="16">
        <f>+[1]life!$AB10</f>
        <v>76902.030589195783</v>
      </c>
      <c r="D13" s="17">
        <f>+'[1]alloc anty'!$AB10</f>
        <v>2574.2018797374217</v>
      </c>
      <c r="E13" s="17">
        <v>0</v>
      </c>
      <c r="F13" s="17">
        <v>0</v>
      </c>
      <c r="G13" s="18">
        <f t="shared" si="0"/>
        <v>79476.232468933202</v>
      </c>
      <c r="I13" s="16">
        <f>+[1]life!$AT10</f>
        <v>76949.36885006167</v>
      </c>
      <c r="J13" s="17">
        <f>+'[1]alloc anty'!$AH10</f>
        <v>2574.2018797374217</v>
      </c>
      <c r="K13" s="17">
        <v>0</v>
      </c>
      <c r="L13" s="17">
        <v>0</v>
      </c>
      <c r="M13" s="18">
        <f t="shared" si="1"/>
        <v>79523.570729799088</v>
      </c>
      <c r="O13" s="15"/>
      <c r="P13" s="15"/>
    </row>
    <row r="14" spans="1:16" x14ac:dyDescent="0.2">
      <c r="A14" t="s">
        <v>7</v>
      </c>
      <c r="C14" s="16">
        <f>+[1]life!$AB11</f>
        <v>41203.51652860656</v>
      </c>
      <c r="D14" s="17">
        <f>+'[1]alloc anty'!$AB11</f>
        <v>0</v>
      </c>
      <c r="E14" s="17">
        <v>0</v>
      </c>
      <c r="F14" s="17">
        <v>0</v>
      </c>
      <c r="G14" s="18">
        <f t="shared" si="0"/>
        <v>41203.51652860656</v>
      </c>
      <c r="I14" s="16">
        <f>+[1]life!$AT11</f>
        <v>41203.51652860656</v>
      </c>
      <c r="J14" s="17">
        <f>+'[1]alloc anty'!$AH11</f>
        <v>0</v>
      </c>
      <c r="K14" s="17">
        <v>0</v>
      </c>
      <c r="L14" s="17">
        <v>0</v>
      </c>
      <c r="M14" s="18">
        <f t="shared" si="1"/>
        <v>41203.51652860656</v>
      </c>
      <c r="O14" s="15"/>
      <c r="P14" s="15"/>
    </row>
    <row r="15" spans="1:16" x14ac:dyDescent="0.2">
      <c r="A15" t="s">
        <v>8</v>
      </c>
      <c r="C15" s="16">
        <f>+[1]life!$AB12</f>
        <v>4437.8775176941199</v>
      </c>
      <c r="D15" s="17">
        <f>+'[1]alloc anty'!$AB12</f>
        <v>0</v>
      </c>
      <c r="E15" s="17">
        <v>0</v>
      </c>
      <c r="F15" s="17">
        <v>0</v>
      </c>
      <c r="G15" s="18">
        <f t="shared" si="0"/>
        <v>4437.8775176941199</v>
      </c>
      <c r="I15" s="16">
        <f>+[1]life!$AT12</f>
        <v>4437.8775176941199</v>
      </c>
      <c r="J15" s="17">
        <f>+'[1]alloc anty'!$AH12</f>
        <v>0</v>
      </c>
      <c r="K15" s="17">
        <v>0</v>
      </c>
      <c r="L15" s="17">
        <v>0</v>
      </c>
      <c r="M15" s="18">
        <f t="shared" si="1"/>
        <v>4437.8775176941199</v>
      </c>
      <c r="O15" s="15"/>
      <c r="P15" s="15"/>
    </row>
    <row r="16" spans="1:16" x14ac:dyDescent="0.2">
      <c r="A16" t="s">
        <v>9</v>
      </c>
      <c r="C16" s="16">
        <f>+[1]life!$AB13</f>
        <v>47029.101194610252</v>
      </c>
      <c r="D16" s="17">
        <f>+'[1]alloc anty'!$AB13</f>
        <v>0</v>
      </c>
      <c r="E16" s="17">
        <v>0</v>
      </c>
      <c r="F16" s="17">
        <v>0</v>
      </c>
      <c r="G16" s="18">
        <f t="shared" si="0"/>
        <v>47029.101194610252</v>
      </c>
      <c r="I16" s="16">
        <f>+[1]life!$AT13</f>
        <v>47870.4455177727</v>
      </c>
      <c r="J16" s="17">
        <f>+'[1]alloc anty'!$AH13</f>
        <v>0</v>
      </c>
      <c r="K16" s="17">
        <v>0</v>
      </c>
      <c r="L16" s="17">
        <v>0</v>
      </c>
      <c r="M16" s="18">
        <f t="shared" si="1"/>
        <v>47870.4455177727</v>
      </c>
      <c r="O16" s="15"/>
      <c r="P16" s="15"/>
    </row>
    <row r="17" spans="1:16" x14ac:dyDescent="0.2">
      <c r="A17" t="s">
        <v>10</v>
      </c>
      <c r="C17" s="16">
        <f>+[1]life!$AB14</f>
        <v>988238.28685547377</v>
      </c>
      <c r="D17" s="17">
        <f>+'[1]alloc anty'!$AB14</f>
        <v>770.6066171066916</v>
      </c>
      <c r="E17" s="17">
        <v>0</v>
      </c>
      <c r="F17" s="17">
        <v>0</v>
      </c>
      <c r="G17" s="18">
        <f t="shared" si="0"/>
        <v>989008.89347258047</v>
      </c>
      <c r="I17" s="16">
        <f>+[1]life!$AT14</f>
        <v>995411.34805808077</v>
      </c>
      <c r="J17" s="17">
        <f>+'[1]alloc anty'!$AH14</f>
        <v>770.6066171066916</v>
      </c>
      <c r="K17" s="17">
        <v>0</v>
      </c>
      <c r="L17" s="17">
        <v>0</v>
      </c>
      <c r="M17" s="18">
        <f t="shared" si="1"/>
        <v>996181.95467518747</v>
      </c>
      <c r="O17" s="15"/>
      <c r="P17" s="15"/>
    </row>
    <row r="18" spans="1:16" x14ac:dyDescent="0.2">
      <c r="A18" t="s">
        <v>11</v>
      </c>
      <c r="C18" s="16">
        <f>+[1]life!$AB15</f>
        <v>11790.647091155377</v>
      </c>
      <c r="D18" s="17">
        <f>+'[1]alloc anty'!$AB15</f>
        <v>0</v>
      </c>
      <c r="E18" s="17">
        <v>0</v>
      </c>
      <c r="F18" s="17">
        <v>0</v>
      </c>
      <c r="G18" s="18">
        <f t="shared" si="0"/>
        <v>11790.647091155377</v>
      </c>
      <c r="I18" s="16">
        <f>+[1]life!$AT15</f>
        <v>11790.647091155377</v>
      </c>
      <c r="J18" s="17">
        <f>+'[1]alloc anty'!$AH15</f>
        <v>0</v>
      </c>
      <c r="K18" s="17">
        <v>0</v>
      </c>
      <c r="L18" s="17">
        <v>0</v>
      </c>
      <c r="M18" s="18">
        <f t="shared" si="1"/>
        <v>11790.647091155377</v>
      </c>
      <c r="O18" s="15"/>
      <c r="P18" s="15"/>
    </row>
    <row r="19" spans="1:16" x14ac:dyDescent="0.2">
      <c r="A19" t="s">
        <v>12</v>
      </c>
      <c r="C19" s="16">
        <f>+[1]life!$AB16</f>
        <v>116971.71283809257</v>
      </c>
      <c r="D19" s="17">
        <f>+'[1]alloc anty'!$AB16</f>
        <v>0</v>
      </c>
      <c r="E19" s="17">
        <v>0</v>
      </c>
      <c r="F19" s="17">
        <v>0</v>
      </c>
      <c r="G19" s="18">
        <f t="shared" si="0"/>
        <v>116971.71283809257</v>
      </c>
      <c r="I19" s="16">
        <f>+[1]life!$AT16</f>
        <v>118552.90537003863</v>
      </c>
      <c r="J19" s="17">
        <f>+'[1]alloc anty'!$AH16</f>
        <v>0</v>
      </c>
      <c r="K19" s="17">
        <v>0</v>
      </c>
      <c r="L19" s="17">
        <v>0</v>
      </c>
      <c r="M19" s="18">
        <f t="shared" si="1"/>
        <v>118552.90537003863</v>
      </c>
      <c r="O19" s="15"/>
      <c r="P19" s="15"/>
    </row>
    <row r="20" spans="1:16" x14ac:dyDescent="0.2">
      <c r="A20" t="s">
        <v>13</v>
      </c>
      <c r="C20" s="16">
        <f>+[1]life!$AB17</f>
        <v>43618868.414920546</v>
      </c>
      <c r="D20" s="17">
        <f>+'[1]alloc anty'!$AB17</f>
        <v>74830.528250896343</v>
      </c>
      <c r="E20" s="17">
        <v>0</v>
      </c>
      <c r="F20" s="17">
        <v>0</v>
      </c>
      <c r="G20" s="18">
        <f t="shared" si="0"/>
        <v>43693698.943171442</v>
      </c>
      <c r="I20" s="16">
        <f>+[1]life!$AT17</f>
        <v>44218446.82260339</v>
      </c>
      <c r="J20" s="17">
        <f>+'[1]alloc anty'!$AH17</f>
        <v>74830.528250896343</v>
      </c>
      <c r="K20" s="17">
        <v>0</v>
      </c>
      <c r="L20" s="17">
        <v>0</v>
      </c>
      <c r="M20" s="18">
        <f t="shared" si="1"/>
        <v>44293277.350854285</v>
      </c>
      <c r="O20" s="15"/>
      <c r="P20" s="15"/>
    </row>
    <row r="21" spans="1:16" x14ac:dyDescent="0.2">
      <c r="A21" t="s">
        <v>14</v>
      </c>
      <c r="C21" s="16">
        <f>+[1]life!$AB18</f>
        <v>10842331.993167855</v>
      </c>
      <c r="D21" s="17">
        <f>+'[1]alloc anty'!$AB18</f>
        <v>0</v>
      </c>
      <c r="E21" s="17">
        <v>0</v>
      </c>
      <c r="F21" s="17">
        <v>0</v>
      </c>
      <c r="G21" s="18">
        <f t="shared" si="0"/>
        <v>10842331.993167855</v>
      </c>
      <c r="I21" s="16">
        <f>+[1]life!$AT18</f>
        <v>11003976.8098453</v>
      </c>
      <c r="J21" s="17">
        <f>+'[1]alloc anty'!$AH18</f>
        <v>0</v>
      </c>
      <c r="K21" s="17">
        <v>0</v>
      </c>
      <c r="L21" s="17">
        <v>0</v>
      </c>
      <c r="M21" s="18">
        <f t="shared" si="1"/>
        <v>11003976.8098453</v>
      </c>
      <c r="O21" s="15"/>
      <c r="P21" s="15"/>
    </row>
    <row r="22" spans="1:16" x14ac:dyDescent="0.2">
      <c r="A22" t="s">
        <v>15</v>
      </c>
      <c r="C22" s="16">
        <f>+[1]life!$AB19</f>
        <v>18911797.671201017</v>
      </c>
      <c r="D22" s="17">
        <f>+'[1]alloc anty'!$AB19</f>
        <v>5688.7870362666436</v>
      </c>
      <c r="E22" s="17">
        <v>0</v>
      </c>
      <c r="F22" s="17">
        <v>0</v>
      </c>
      <c r="G22" s="18">
        <f t="shared" si="0"/>
        <v>18917486.458237283</v>
      </c>
      <c r="I22" s="16">
        <f>+[1]life!$AT19</f>
        <v>19320269.887344155</v>
      </c>
      <c r="J22" s="17">
        <f>+'[1]alloc anty'!$AH19</f>
        <v>5688.7870362666436</v>
      </c>
      <c r="K22" s="17">
        <v>0</v>
      </c>
      <c r="L22" s="17">
        <v>0</v>
      </c>
      <c r="M22" s="18">
        <f t="shared" si="1"/>
        <v>19325958.674380422</v>
      </c>
      <c r="O22" s="15"/>
      <c r="P22" s="15"/>
    </row>
    <row r="23" spans="1:16" x14ac:dyDescent="0.2">
      <c r="A23" t="s">
        <v>16</v>
      </c>
      <c r="C23" s="16">
        <f>+[1]life!$AB20</f>
        <v>16749333.969423525</v>
      </c>
      <c r="D23" s="17">
        <f>+'[1]alloc anty'!$AB20</f>
        <v>0</v>
      </c>
      <c r="E23" s="17">
        <v>0</v>
      </c>
      <c r="F23" s="17">
        <v>0</v>
      </c>
      <c r="G23" s="18">
        <f t="shared" si="0"/>
        <v>16749333.969423525</v>
      </c>
      <c r="I23" s="16">
        <f>+[1]life!$AT20</f>
        <v>17063716.65868821</v>
      </c>
      <c r="J23" s="17">
        <f>+'[1]alloc anty'!$AH20</f>
        <v>0</v>
      </c>
      <c r="K23" s="17">
        <v>0</v>
      </c>
      <c r="L23" s="17">
        <v>0</v>
      </c>
      <c r="M23" s="18">
        <f t="shared" si="1"/>
        <v>17063716.65868821</v>
      </c>
      <c r="O23" s="15"/>
      <c r="P23" s="15"/>
    </row>
    <row r="24" spans="1:16" x14ac:dyDescent="0.2">
      <c r="A24" t="s">
        <v>17</v>
      </c>
      <c r="C24" s="16">
        <f>+[1]life!$AB21</f>
        <v>8712193.907262506</v>
      </c>
      <c r="D24" s="17">
        <f>+'[1]alloc anty'!$AB21</f>
        <v>0</v>
      </c>
      <c r="E24" s="17">
        <v>0</v>
      </c>
      <c r="F24" s="17">
        <v>0</v>
      </c>
      <c r="G24" s="18">
        <f t="shared" si="0"/>
        <v>8712193.907262506</v>
      </c>
      <c r="I24" s="16">
        <f>+[1]life!$AT21</f>
        <v>8826359.3929231055</v>
      </c>
      <c r="J24" s="17">
        <f>+'[1]alloc anty'!$AH21</f>
        <v>0</v>
      </c>
      <c r="K24" s="17">
        <v>0</v>
      </c>
      <c r="L24" s="17">
        <v>0</v>
      </c>
      <c r="M24" s="18">
        <f t="shared" si="1"/>
        <v>8826359.3929231055</v>
      </c>
      <c r="O24" s="15"/>
      <c r="P24" s="15"/>
    </row>
    <row r="25" spans="1:16" x14ac:dyDescent="0.2">
      <c r="A25" t="s">
        <v>18</v>
      </c>
      <c r="C25" s="16">
        <f>+[1]life!$AB22</f>
        <v>2279528.900289129</v>
      </c>
      <c r="D25" s="17">
        <f>+'[1]alloc anty'!$AB22</f>
        <v>0</v>
      </c>
      <c r="E25" s="17">
        <v>0</v>
      </c>
      <c r="F25" s="17">
        <v>0</v>
      </c>
      <c r="G25" s="18">
        <f t="shared" si="0"/>
        <v>2279528.900289129</v>
      </c>
      <c r="I25" s="16">
        <f>+[1]life!$AT22</f>
        <v>2319879.8481426467</v>
      </c>
      <c r="J25" s="17">
        <f>+'[1]alloc anty'!$AH22</f>
        <v>0</v>
      </c>
      <c r="K25" s="17">
        <v>0</v>
      </c>
      <c r="L25" s="17">
        <v>0</v>
      </c>
      <c r="M25" s="18">
        <f t="shared" si="1"/>
        <v>2319879.8481426467</v>
      </c>
      <c r="O25" s="15"/>
      <c r="P25" s="15"/>
    </row>
    <row r="26" spans="1:16" x14ac:dyDescent="0.2">
      <c r="A26" t="s">
        <v>19</v>
      </c>
      <c r="C26" s="16">
        <f>+[1]life!$AB23</f>
        <v>11185.920472251451</v>
      </c>
      <c r="D26" s="17">
        <f>+'[1]alloc anty'!$AB23</f>
        <v>0</v>
      </c>
      <c r="E26" s="17">
        <v>0</v>
      </c>
      <c r="F26" s="17">
        <v>0</v>
      </c>
      <c r="G26" s="18">
        <f t="shared" si="0"/>
        <v>11185.920472251451</v>
      </c>
      <c r="I26" s="16">
        <f>+[1]life!$AT23</f>
        <v>11185.920472251451</v>
      </c>
      <c r="J26" s="17">
        <f>+'[1]alloc anty'!$AH23</f>
        <v>0</v>
      </c>
      <c r="K26" s="17">
        <v>0</v>
      </c>
      <c r="L26" s="17">
        <v>0</v>
      </c>
      <c r="M26" s="18">
        <f t="shared" si="1"/>
        <v>11185.920472251451</v>
      </c>
      <c r="O26" s="15"/>
      <c r="P26" s="15"/>
    </row>
    <row r="27" spans="1:16" x14ac:dyDescent="0.2">
      <c r="A27" t="s">
        <v>20</v>
      </c>
      <c r="C27" s="16">
        <f>+[1]life!$AB24</f>
        <v>161181.77531769074</v>
      </c>
      <c r="D27" s="17">
        <f>+'[1]alloc anty'!$AB24</f>
        <v>0</v>
      </c>
      <c r="E27" s="17">
        <v>0</v>
      </c>
      <c r="F27" s="17">
        <v>0</v>
      </c>
      <c r="G27" s="18">
        <f t="shared" si="0"/>
        <v>161181.77531769074</v>
      </c>
      <c r="I27" s="16">
        <f>+[1]life!$AT24</f>
        <v>161140.51304301835</v>
      </c>
      <c r="J27" s="17">
        <f>+'[1]alloc anty'!$AH24</f>
        <v>0</v>
      </c>
      <c r="K27" s="17">
        <v>0</v>
      </c>
      <c r="L27" s="17">
        <v>0</v>
      </c>
      <c r="M27" s="18">
        <f t="shared" si="1"/>
        <v>161140.51304301835</v>
      </c>
      <c r="O27" s="15"/>
      <c r="P27" s="15"/>
    </row>
    <row r="28" spans="1:16" x14ac:dyDescent="0.2">
      <c r="A28" t="s">
        <v>21</v>
      </c>
      <c r="C28" s="16">
        <f>+[1]life!$AB25</f>
        <v>0</v>
      </c>
      <c r="D28" s="17">
        <f>+'[1]alloc anty'!$AB25</f>
        <v>0</v>
      </c>
      <c r="E28" s="17">
        <v>0</v>
      </c>
      <c r="F28" s="17">
        <v>0</v>
      </c>
      <c r="G28" s="18">
        <f t="shared" si="0"/>
        <v>0</v>
      </c>
      <c r="I28" s="16">
        <f>+[1]life!$AT25</f>
        <v>0</v>
      </c>
      <c r="J28" s="17">
        <f>+'[1]alloc anty'!$AH25</f>
        <v>0</v>
      </c>
      <c r="K28" s="17">
        <v>0</v>
      </c>
      <c r="L28" s="17">
        <v>0</v>
      </c>
      <c r="M28" s="18">
        <f t="shared" si="1"/>
        <v>0</v>
      </c>
      <c r="O28" s="15"/>
      <c r="P28" s="15"/>
    </row>
    <row r="29" spans="1:16" x14ac:dyDescent="0.2">
      <c r="A29" t="s">
        <v>22</v>
      </c>
      <c r="C29" s="16">
        <f>+[1]life!$AB26</f>
        <v>363560.29127964989</v>
      </c>
      <c r="D29" s="17">
        <f>+'[1]alloc anty'!$AB26</f>
        <v>0</v>
      </c>
      <c r="E29" s="17">
        <v>0</v>
      </c>
      <c r="F29" s="17">
        <v>0</v>
      </c>
      <c r="G29" s="18">
        <f t="shared" si="0"/>
        <v>363560.29127964989</v>
      </c>
      <c r="I29" s="16">
        <f>+[1]life!$AT26</f>
        <v>367239.60412540735</v>
      </c>
      <c r="J29" s="17">
        <f>+'[1]alloc anty'!$AH26</f>
        <v>0</v>
      </c>
      <c r="K29" s="17">
        <v>0</v>
      </c>
      <c r="L29" s="17">
        <v>0</v>
      </c>
      <c r="M29" s="18">
        <f t="shared" si="1"/>
        <v>367239.60412540735</v>
      </c>
      <c r="O29" s="15"/>
      <c r="P29" s="15"/>
    </row>
    <row r="30" spans="1:16" x14ac:dyDescent="0.2">
      <c r="A30" t="s">
        <v>23</v>
      </c>
      <c r="C30" s="16">
        <f>+[1]life!$AB27</f>
        <v>262306.07107957825</v>
      </c>
      <c r="D30" s="17">
        <f>+'[1]alloc anty'!$AB27</f>
        <v>2387.7608528988239</v>
      </c>
      <c r="E30" s="17">
        <v>0</v>
      </c>
      <c r="F30" s="17">
        <v>0</v>
      </c>
      <c r="G30" s="18">
        <f t="shared" si="0"/>
        <v>264693.83193247707</v>
      </c>
      <c r="I30" s="16">
        <f>+[1]life!$AT27</f>
        <v>264976.44125493866</v>
      </c>
      <c r="J30" s="17">
        <f>+'[1]alloc anty'!$AH27</f>
        <v>2387.7608528988239</v>
      </c>
      <c r="K30" s="17">
        <v>0</v>
      </c>
      <c r="L30" s="17">
        <v>0</v>
      </c>
      <c r="M30" s="18">
        <f t="shared" si="1"/>
        <v>267364.20210783748</v>
      </c>
      <c r="O30" s="15"/>
      <c r="P30" s="15"/>
    </row>
    <row r="31" spans="1:16" x14ac:dyDescent="0.2">
      <c r="A31" t="s">
        <v>24</v>
      </c>
      <c r="C31" s="16">
        <f>+[1]life!$AB28</f>
        <v>-190069.26345385797</v>
      </c>
      <c r="D31" s="17">
        <f>+'[1]alloc anty'!$AB28</f>
        <v>0</v>
      </c>
      <c r="E31" s="17">
        <v>0</v>
      </c>
      <c r="F31" s="17">
        <v>0</v>
      </c>
      <c r="G31" s="18">
        <f t="shared" si="0"/>
        <v>-190069.26345385797</v>
      </c>
      <c r="I31" s="16">
        <f>+[1]life!$AT28</f>
        <v>-188472.68372406406</v>
      </c>
      <c r="J31" s="17">
        <f>+'[1]alloc anty'!$AH28</f>
        <v>0</v>
      </c>
      <c r="K31" s="17">
        <v>0</v>
      </c>
      <c r="L31" s="17">
        <v>0</v>
      </c>
      <c r="M31" s="18">
        <f t="shared" si="1"/>
        <v>-188472.68372406406</v>
      </c>
      <c r="O31" s="15"/>
      <c r="P31" s="15"/>
    </row>
    <row r="32" spans="1:16" x14ac:dyDescent="0.2">
      <c r="A32" t="s">
        <v>25</v>
      </c>
      <c r="C32" s="16">
        <f>+[1]life!$AB29</f>
        <v>118324082.94453257</v>
      </c>
      <c r="D32" s="17">
        <f>+'[1]alloc anty'!$AB29</f>
        <v>133489.69503154443</v>
      </c>
      <c r="E32" s="17">
        <v>0</v>
      </c>
      <c r="F32" s="17">
        <v>0</v>
      </c>
      <c r="G32" s="18">
        <f t="shared" si="0"/>
        <v>118457572.63956411</v>
      </c>
      <c r="I32" s="16">
        <f>+[1]life!$AT29</f>
        <v>120296427.88566254</v>
      </c>
      <c r="J32" s="17">
        <f>+'[1]alloc anty'!$AH29</f>
        <v>133489.69503154443</v>
      </c>
      <c r="K32" s="17">
        <v>0</v>
      </c>
      <c r="L32" s="17">
        <v>0</v>
      </c>
      <c r="M32" s="18">
        <f t="shared" si="1"/>
        <v>120429917.58069408</v>
      </c>
      <c r="O32" s="15"/>
      <c r="P32" s="15"/>
    </row>
    <row r="33" spans="1:16" x14ac:dyDescent="0.2">
      <c r="A33" t="s">
        <v>26</v>
      </c>
      <c r="C33" s="16">
        <f>+[1]life!$AB30</f>
        <v>137082.20529238111</v>
      </c>
      <c r="D33" s="17">
        <f>+'[1]alloc anty'!$AB30</f>
        <v>0</v>
      </c>
      <c r="E33" s="17">
        <v>0</v>
      </c>
      <c r="F33" s="17">
        <v>0</v>
      </c>
      <c r="G33" s="18">
        <f t="shared" si="0"/>
        <v>137082.20529238111</v>
      </c>
      <c r="I33" s="16">
        <f>+[1]life!$AT30</f>
        <v>137082.20529238111</v>
      </c>
      <c r="J33" s="17">
        <f>+'[1]alloc anty'!$AH30</f>
        <v>0</v>
      </c>
      <c r="K33" s="17">
        <v>0</v>
      </c>
      <c r="L33" s="17">
        <v>0</v>
      </c>
      <c r="M33" s="18">
        <f t="shared" si="1"/>
        <v>137082.20529238111</v>
      </c>
      <c r="O33" s="15"/>
      <c r="P33" s="15"/>
    </row>
    <row r="34" spans="1:16" x14ac:dyDescent="0.2">
      <c r="A34" t="s">
        <v>27</v>
      </c>
      <c r="C34" s="16">
        <f>+[1]life!$AB31</f>
        <v>3417255.4748095679</v>
      </c>
      <c r="D34" s="17">
        <f>+'[1]alloc anty'!$AB31</f>
        <v>0</v>
      </c>
      <c r="E34" s="17">
        <v>0</v>
      </c>
      <c r="F34" s="17">
        <v>0</v>
      </c>
      <c r="G34" s="18">
        <f t="shared" si="0"/>
        <v>3417255.4748095679</v>
      </c>
      <c r="I34" s="16">
        <f>+[1]life!$AT31</f>
        <v>3465850.699833815</v>
      </c>
      <c r="J34" s="17">
        <f>+'[1]alloc anty'!$AH31</f>
        <v>0</v>
      </c>
      <c r="K34" s="17">
        <v>0</v>
      </c>
      <c r="L34" s="17">
        <v>0</v>
      </c>
      <c r="M34" s="18">
        <f t="shared" si="1"/>
        <v>3465850.699833815</v>
      </c>
      <c r="O34" s="15"/>
      <c r="P34" s="15"/>
    </row>
    <row r="35" spans="1:16" x14ac:dyDescent="0.2">
      <c r="A35" t="s">
        <v>28</v>
      </c>
      <c r="C35" s="16">
        <f>+[1]life!$AB32</f>
        <v>101557.4495820874</v>
      </c>
      <c r="D35" s="17">
        <f>+'[1]alloc anty'!$AB32</f>
        <v>0</v>
      </c>
      <c r="E35" s="17">
        <v>0</v>
      </c>
      <c r="F35" s="17">
        <v>0</v>
      </c>
      <c r="G35" s="18">
        <f t="shared" si="0"/>
        <v>101557.4495820874</v>
      </c>
      <c r="I35" s="16">
        <f>+[1]life!$AT32</f>
        <v>102118.72193994258</v>
      </c>
      <c r="J35" s="17">
        <f>+'[1]alloc anty'!$AH32</f>
        <v>0</v>
      </c>
      <c r="K35" s="17">
        <v>0</v>
      </c>
      <c r="L35" s="17">
        <v>0</v>
      </c>
      <c r="M35" s="18">
        <f t="shared" si="1"/>
        <v>102118.72193994258</v>
      </c>
      <c r="O35" s="15"/>
      <c r="P35" s="15"/>
    </row>
    <row r="36" spans="1:16" x14ac:dyDescent="0.2">
      <c r="A36" t="s">
        <v>29</v>
      </c>
      <c r="C36" s="16">
        <f>+[1]life!$AB33</f>
        <v>0</v>
      </c>
      <c r="D36" s="17">
        <f>+'[1]alloc anty'!$AB33</f>
        <v>0</v>
      </c>
      <c r="E36" s="17">
        <v>0</v>
      </c>
      <c r="F36" s="17">
        <v>0</v>
      </c>
      <c r="G36" s="18">
        <f t="shared" si="0"/>
        <v>0</v>
      </c>
      <c r="I36" s="16">
        <f>+[1]life!$AT33</f>
        <v>0</v>
      </c>
      <c r="J36" s="17">
        <f>+'[1]alloc anty'!$AH33</f>
        <v>0</v>
      </c>
      <c r="K36" s="17">
        <v>0</v>
      </c>
      <c r="L36" s="17">
        <v>0</v>
      </c>
      <c r="M36" s="18">
        <f t="shared" si="1"/>
        <v>0</v>
      </c>
      <c r="O36" s="15"/>
      <c r="P36" s="15"/>
    </row>
    <row r="37" spans="1:16" x14ac:dyDescent="0.2">
      <c r="A37" t="s">
        <v>30</v>
      </c>
      <c r="C37" s="16">
        <f>+[1]life!$AB34</f>
        <v>0</v>
      </c>
      <c r="D37" s="17">
        <f>+'[1]alloc anty'!$AB34</f>
        <v>0</v>
      </c>
      <c r="E37" s="17">
        <v>0</v>
      </c>
      <c r="F37" s="17">
        <v>0</v>
      </c>
      <c r="G37" s="18">
        <f t="shared" si="0"/>
        <v>0</v>
      </c>
      <c r="I37" s="16">
        <f>+[1]life!$AT34</f>
        <v>0</v>
      </c>
      <c r="J37" s="17">
        <f>+'[1]alloc anty'!$AH34</f>
        <v>0</v>
      </c>
      <c r="K37" s="17">
        <v>0</v>
      </c>
      <c r="L37" s="17">
        <v>0</v>
      </c>
      <c r="M37" s="18">
        <f t="shared" si="1"/>
        <v>0</v>
      </c>
      <c r="O37" s="15"/>
      <c r="P37" s="15"/>
    </row>
    <row r="38" spans="1:16" x14ac:dyDescent="0.2">
      <c r="A38" t="s">
        <v>31</v>
      </c>
      <c r="C38" s="16">
        <f>+[1]life!$AB35</f>
        <v>113045.63490307334</v>
      </c>
      <c r="D38" s="17">
        <f>+'[1]alloc anty'!$AB35</f>
        <v>0</v>
      </c>
      <c r="E38" s="17">
        <v>0</v>
      </c>
      <c r="F38" s="17">
        <v>0</v>
      </c>
      <c r="G38" s="18">
        <f t="shared" si="0"/>
        <v>113045.63490307334</v>
      </c>
      <c r="I38" s="16">
        <f>+[1]life!$AT35</f>
        <v>113051.44291496385</v>
      </c>
      <c r="J38" s="17">
        <f>+'[1]alloc anty'!$AH35</f>
        <v>0</v>
      </c>
      <c r="K38" s="17">
        <v>0</v>
      </c>
      <c r="L38" s="17">
        <v>0</v>
      </c>
      <c r="M38" s="18">
        <f t="shared" si="1"/>
        <v>113051.44291496385</v>
      </c>
      <c r="O38" s="15"/>
      <c r="P38" s="15"/>
    </row>
    <row r="39" spans="1:16" x14ac:dyDescent="0.2">
      <c r="A39" t="s">
        <v>32</v>
      </c>
      <c r="C39" s="16">
        <f>+[1]life!$AB36</f>
        <v>0</v>
      </c>
      <c r="D39" s="17">
        <f>+'[1]alloc anty'!$AB36</f>
        <v>0</v>
      </c>
      <c r="E39" s="17">
        <v>0</v>
      </c>
      <c r="F39" s="17">
        <v>0</v>
      </c>
      <c r="G39" s="18">
        <f t="shared" si="0"/>
        <v>0</v>
      </c>
      <c r="I39" s="16">
        <f>+[1]life!$AT36</f>
        <v>0</v>
      </c>
      <c r="J39" s="17">
        <f>+'[1]alloc anty'!$AH36</f>
        <v>0</v>
      </c>
      <c r="K39" s="17">
        <v>0</v>
      </c>
      <c r="L39" s="17">
        <v>0</v>
      </c>
      <c r="M39" s="18">
        <f t="shared" ref="M39:M59" si="2">SUM(I39:L39)</f>
        <v>0</v>
      </c>
      <c r="O39" s="15"/>
      <c r="P39" s="15"/>
    </row>
    <row r="40" spans="1:16" x14ac:dyDescent="0.2">
      <c r="A40" t="s">
        <v>33</v>
      </c>
      <c r="C40" s="16">
        <f>+[1]life!$AB37</f>
        <v>-466140.68355367723</v>
      </c>
      <c r="D40" s="17">
        <f>+'[1]alloc anty'!$AB37</f>
        <v>0</v>
      </c>
      <c r="E40" s="17">
        <v>0</v>
      </c>
      <c r="F40" s="17">
        <v>0</v>
      </c>
      <c r="G40" s="18">
        <f t="shared" si="0"/>
        <v>-466140.68355367723</v>
      </c>
      <c r="I40" s="16">
        <f>+[1]life!$AT37</f>
        <v>-465970.35247246426</v>
      </c>
      <c r="J40" s="17">
        <f>+'[1]alloc anty'!$AH37</f>
        <v>0</v>
      </c>
      <c r="K40" s="17">
        <v>0</v>
      </c>
      <c r="L40" s="17">
        <v>0</v>
      </c>
      <c r="M40" s="18">
        <f t="shared" si="2"/>
        <v>-465970.35247246426</v>
      </c>
      <c r="O40" s="15"/>
      <c r="P40" s="15"/>
    </row>
    <row r="41" spans="1:16" x14ac:dyDescent="0.2">
      <c r="A41" t="s">
        <v>34</v>
      </c>
      <c r="C41" s="16">
        <f>+[1]life!$AB38</f>
        <v>5536.6511232449102</v>
      </c>
      <c r="D41" s="17">
        <f>+'[1]alloc anty'!$AB38</f>
        <v>0</v>
      </c>
      <c r="E41" s="17">
        <v>0</v>
      </c>
      <c r="F41" s="17">
        <v>0</v>
      </c>
      <c r="G41" s="18">
        <f t="shared" si="0"/>
        <v>5536.6511232449102</v>
      </c>
      <c r="I41" s="16">
        <f>+[1]life!$AT38</f>
        <v>5536.6511232449102</v>
      </c>
      <c r="J41" s="17">
        <f>+'[1]alloc anty'!$AH38</f>
        <v>0</v>
      </c>
      <c r="K41" s="17">
        <v>0</v>
      </c>
      <c r="L41" s="17">
        <v>0</v>
      </c>
      <c r="M41" s="18">
        <f t="shared" si="2"/>
        <v>5536.6511232449102</v>
      </c>
      <c r="O41" s="15"/>
      <c r="P41" s="15"/>
    </row>
    <row r="42" spans="1:16" x14ac:dyDescent="0.2">
      <c r="A42" t="s">
        <v>35</v>
      </c>
      <c r="C42" s="16">
        <f>+[1]life!$AB39</f>
        <v>14136441.583881775</v>
      </c>
      <c r="D42" s="17">
        <f>+'[1]alloc anty'!$AB39</f>
        <v>0</v>
      </c>
      <c r="E42" s="17">
        <v>0</v>
      </c>
      <c r="F42" s="17">
        <v>0</v>
      </c>
      <c r="G42" s="18">
        <f t="shared" si="0"/>
        <v>14136441.583881775</v>
      </c>
      <c r="I42" s="16">
        <f>+[1]life!$AT39</f>
        <v>14351637.711279992</v>
      </c>
      <c r="J42" s="17">
        <f>+'[1]alloc anty'!$AH39</f>
        <v>0</v>
      </c>
      <c r="K42" s="17">
        <v>0</v>
      </c>
      <c r="L42" s="17">
        <v>0</v>
      </c>
      <c r="M42" s="18">
        <f t="shared" si="2"/>
        <v>14351637.711279992</v>
      </c>
      <c r="O42" s="15"/>
      <c r="P42" s="15"/>
    </row>
    <row r="43" spans="1:16" x14ac:dyDescent="0.2">
      <c r="A43" t="s">
        <v>36</v>
      </c>
      <c r="C43" s="16">
        <f>+[1]life!$AB40</f>
        <v>13393023.183699764</v>
      </c>
      <c r="D43" s="17">
        <f>+'[1]alloc anty'!$AB40</f>
        <v>0</v>
      </c>
      <c r="E43" s="17">
        <v>0</v>
      </c>
      <c r="F43" s="17">
        <v>0</v>
      </c>
      <c r="G43" s="18">
        <f t="shared" si="0"/>
        <v>13393023.183699764</v>
      </c>
      <c r="I43" s="16">
        <f>+[1]life!$AT40</f>
        <v>13556296.275851725</v>
      </c>
      <c r="J43" s="17">
        <f>+'[1]alloc anty'!$AH40</f>
        <v>0</v>
      </c>
      <c r="K43" s="17">
        <v>0</v>
      </c>
      <c r="L43" s="17">
        <v>0</v>
      </c>
      <c r="M43" s="18">
        <f t="shared" si="2"/>
        <v>13556296.275851725</v>
      </c>
      <c r="O43" s="15"/>
      <c r="P43" s="15"/>
    </row>
    <row r="44" spans="1:16" x14ac:dyDescent="0.2">
      <c r="A44" t="s">
        <v>37</v>
      </c>
      <c r="C44" s="16">
        <f>+[1]life!$AB41</f>
        <v>137322.65311157482</v>
      </c>
      <c r="D44" s="17">
        <f>+'[1]alloc anty'!$AB41</f>
        <v>0</v>
      </c>
      <c r="E44" s="17">
        <v>0</v>
      </c>
      <c r="F44" s="17">
        <v>0</v>
      </c>
      <c r="G44" s="18">
        <f t="shared" si="0"/>
        <v>137322.65311157482</v>
      </c>
      <c r="I44" s="16">
        <f>+[1]life!$AT41</f>
        <v>157382.6052044731</v>
      </c>
      <c r="J44" s="17">
        <f>+'[1]alloc anty'!$AH41</f>
        <v>0</v>
      </c>
      <c r="K44" s="17">
        <v>0</v>
      </c>
      <c r="L44" s="17">
        <v>0</v>
      </c>
      <c r="M44" s="18">
        <f t="shared" si="2"/>
        <v>157382.6052044731</v>
      </c>
      <c r="O44" s="15"/>
      <c r="P44" s="15"/>
    </row>
    <row r="45" spans="1:16" x14ac:dyDescent="0.2">
      <c r="A45" t="s">
        <v>38</v>
      </c>
      <c r="C45" s="16">
        <f>+[1]life!$AB42</f>
        <v>2596545.7782258322</v>
      </c>
      <c r="D45" s="17">
        <f>+'[1]alloc anty'!$AB42</f>
        <v>11717.701472289085</v>
      </c>
      <c r="E45" s="17">
        <v>0</v>
      </c>
      <c r="F45" s="17">
        <v>0</v>
      </c>
      <c r="G45" s="18">
        <f t="shared" si="0"/>
        <v>2608263.4796981211</v>
      </c>
      <c r="I45" s="16">
        <f>+[1]life!$AT42</f>
        <v>2621020.7532436787</v>
      </c>
      <c r="J45" s="17">
        <f>+'[1]alloc anty'!$AH42</f>
        <v>11717.701472289085</v>
      </c>
      <c r="K45" s="17">
        <v>0</v>
      </c>
      <c r="L45" s="17">
        <v>0</v>
      </c>
      <c r="M45" s="18">
        <f t="shared" si="2"/>
        <v>2632738.4547159676</v>
      </c>
      <c r="O45" s="15"/>
      <c r="P45" s="15"/>
    </row>
    <row r="46" spans="1:16" x14ac:dyDescent="0.2">
      <c r="A46" t="s">
        <v>39</v>
      </c>
      <c r="C46" s="16">
        <f>+[1]life!$AB43</f>
        <v>0</v>
      </c>
      <c r="D46" s="17">
        <f>+'[1]alloc anty'!$AB43</f>
        <v>0</v>
      </c>
      <c r="E46" s="17">
        <v>0</v>
      </c>
      <c r="F46" s="17">
        <v>0</v>
      </c>
      <c r="G46" s="18">
        <f t="shared" si="0"/>
        <v>0</v>
      </c>
      <c r="I46" s="16">
        <f>+[1]life!$AT43</f>
        <v>0</v>
      </c>
      <c r="J46" s="17">
        <f>+'[1]alloc anty'!$AH43</f>
        <v>0</v>
      </c>
      <c r="K46" s="17">
        <v>0</v>
      </c>
      <c r="L46" s="17">
        <v>0</v>
      </c>
      <c r="M46" s="18">
        <f t="shared" si="2"/>
        <v>0</v>
      </c>
      <c r="O46" s="15"/>
      <c r="P46" s="15"/>
    </row>
    <row r="47" spans="1:16" x14ac:dyDescent="0.2">
      <c r="A47" t="s">
        <v>40</v>
      </c>
      <c r="C47" s="16">
        <f>+[1]life!$AB44</f>
        <v>9049.4105823573755</v>
      </c>
      <c r="D47" s="17">
        <f>+'[1]alloc anty'!$AB44</f>
        <v>0</v>
      </c>
      <c r="E47" s="17">
        <v>0</v>
      </c>
      <c r="F47" s="17">
        <v>0</v>
      </c>
      <c r="G47" s="18">
        <f t="shared" si="0"/>
        <v>9049.4105823573755</v>
      </c>
      <c r="I47" s="16">
        <f>+[1]life!$AT44</f>
        <v>9367.8321827291002</v>
      </c>
      <c r="J47" s="17">
        <f>+'[1]alloc anty'!$AH44</f>
        <v>0</v>
      </c>
      <c r="K47" s="17">
        <v>0</v>
      </c>
      <c r="L47" s="17">
        <v>0</v>
      </c>
      <c r="M47" s="18">
        <f t="shared" si="2"/>
        <v>9367.8321827291002</v>
      </c>
      <c r="O47" s="15"/>
      <c r="P47" s="15"/>
    </row>
    <row r="48" spans="1:16" x14ac:dyDescent="0.2">
      <c r="A48" t="s">
        <v>41</v>
      </c>
      <c r="C48" s="16">
        <f>+[1]life!$AB45</f>
        <v>-260291.25809833917</v>
      </c>
      <c r="D48" s="17">
        <f>+'[1]alloc anty'!$AB45</f>
        <v>0</v>
      </c>
      <c r="E48" s="17">
        <v>0</v>
      </c>
      <c r="F48" s="17">
        <v>0</v>
      </c>
      <c r="G48" s="18">
        <f t="shared" si="0"/>
        <v>-260291.25809833917</v>
      </c>
      <c r="I48" s="16">
        <f>+[1]life!$AT45</f>
        <v>-260025.64766051871</v>
      </c>
      <c r="J48" s="17">
        <f>+'[1]alloc anty'!$AH45</f>
        <v>0</v>
      </c>
      <c r="K48" s="17">
        <v>0</v>
      </c>
      <c r="L48" s="17">
        <v>0</v>
      </c>
      <c r="M48" s="18">
        <f t="shared" si="2"/>
        <v>-260025.64766051871</v>
      </c>
      <c r="O48" s="15"/>
      <c r="P48" s="15"/>
    </row>
    <row r="49" spans="1:16" x14ac:dyDescent="0.2">
      <c r="A49" t="s">
        <v>42</v>
      </c>
      <c r="C49" s="16">
        <f>+[1]life!$AB46</f>
        <v>121241.95330446256</v>
      </c>
      <c r="D49" s="17">
        <f>+'[1]alloc anty'!$AB46</f>
        <v>0</v>
      </c>
      <c r="E49" s="17">
        <v>0</v>
      </c>
      <c r="F49" s="17">
        <v>0</v>
      </c>
      <c r="G49" s="18">
        <f t="shared" si="0"/>
        <v>121241.95330446256</v>
      </c>
      <c r="I49" s="16">
        <f>+[1]life!$AT46</f>
        <v>122292.17981545272</v>
      </c>
      <c r="J49" s="17">
        <f>+'[1]alloc anty'!$AH46</f>
        <v>0</v>
      </c>
      <c r="K49" s="17">
        <v>0</v>
      </c>
      <c r="L49" s="17">
        <v>0</v>
      </c>
      <c r="M49" s="18">
        <f t="shared" si="2"/>
        <v>122292.17981545272</v>
      </c>
      <c r="O49" s="15"/>
      <c r="P49" s="15"/>
    </row>
    <row r="50" spans="1:16" x14ac:dyDescent="0.2">
      <c r="A50" t="s">
        <v>43</v>
      </c>
      <c r="C50" s="16">
        <f>+[1]life!$AB47</f>
        <v>5096146.2485729838</v>
      </c>
      <c r="D50" s="17">
        <f>+'[1]alloc anty'!$AB47</f>
        <v>2569.6104579809471</v>
      </c>
      <c r="E50" s="17">
        <v>0</v>
      </c>
      <c r="F50" s="17">
        <v>0</v>
      </c>
      <c r="G50" s="18">
        <f t="shared" si="0"/>
        <v>5098715.8590309648</v>
      </c>
      <c r="I50" s="16">
        <f>+[1]life!$AT47</f>
        <v>5148986.2265472338</v>
      </c>
      <c r="J50" s="17">
        <f>+'[1]alloc anty'!$AH47</f>
        <v>2569.6104579809471</v>
      </c>
      <c r="K50" s="17">
        <v>0</v>
      </c>
      <c r="L50" s="17">
        <v>0</v>
      </c>
      <c r="M50" s="18">
        <f t="shared" si="2"/>
        <v>5151555.8370052148</v>
      </c>
      <c r="O50" s="15"/>
      <c r="P50" s="15"/>
    </row>
    <row r="51" spans="1:16" x14ac:dyDescent="0.2">
      <c r="A51" t="s">
        <v>44</v>
      </c>
      <c r="C51" s="16">
        <f>+[1]life!$AB48</f>
        <v>2101078.8306278829</v>
      </c>
      <c r="D51" s="17">
        <f>+'[1]alloc anty'!$AB48</f>
        <v>2107.1005107698147</v>
      </c>
      <c r="E51" s="17">
        <v>0</v>
      </c>
      <c r="F51" s="17">
        <v>0</v>
      </c>
      <c r="G51" s="18">
        <f t="shared" si="0"/>
        <v>2103185.9311386528</v>
      </c>
      <c r="I51" s="16">
        <f>+[1]life!$AT48</f>
        <v>2131161.955331889</v>
      </c>
      <c r="J51" s="17">
        <f>+'[1]alloc anty'!$AH48</f>
        <v>2107.1005107698147</v>
      </c>
      <c r="K51" s="17">
        <v>0</v>
      </c>
      <c r="L51" s="17">
        <v>0</v>
      </c>
      <c r="M51" s="18">
        <f t="shared" si="2"/>
        <v>2133269.055842659</v>
      </c>
      <c r="O51" s="15"/>
      <c r="P51" s="15"/>
    </row>
    <row r="52" spans="1:16" x14ac:dyDescent="0.2">
      <c r="A52" t="s">
        <v>45</v>
      </c>
      <c r="C52" s="16">
        <f>+[1]life!$AB49</f>
        <v>53304.67737048406</v>
      </c>
      <c r="D52" s="17">
        <f>+'[1]alloc anty'!$AB49</f>
        <v>0</v>
      </c>
      <c r="E52" s="17">
        <v>0</v>
      </c>
      <c r="F52" s="17">
        <v>0</v>
      </c>
      <c r="G52" s="18">
        <f t="shared" si="0"/>
        <v>53304.67737048406</v>
      </c>
      <c r="I52" s="16">
        <f>+[1]life!$AT49</f>
        <v>53304.67737048406</v>
      </c>
      <c r="J52" s="17">
        <f>+'[1]alloc anty'!$AH49</f>
        <v>0</v>
      </c>
      <c r="K52" s="17">
        <v>0</v>
      </c>
      <c r="L52" s="17">
        <v>0</v>
      </c>
      <c r="M52" s="18">
        <f t="shared" si="2"/>
        <v>53304.67737048406</v>
      </c>
      <c r="O52" s="15"/>
      <c r="P52" s="15"/>
    </row>
    <row r="53" spans="1:16" x14ac:dyDescent="0.2">
      <c r="A53" t="s">
        <v>46</v>
      </c>
      <c r="C53" s="16">
        <f>+[1]life!$AB50</f>
        <v>1979.0895843508633</v>
      </c>
      <c r="D53" s="17">
        <f>+'[1]alloc anty'!$AB50</f>
        <v>0</v>
      </c>
      <c r="E53" s="17">
        <v>0</v>
      </c>
      <c r="F53" s="17">
        <v>0</v>
      </c>
      <c r="G53" s="18">
        <f t="shared" si="0"/>
        <v>1979.0895843508633</v>
      </c>
      <c r="I53" s="16">
        <f>+[1]life!$AT50</f>
        <v>1979.0895843508633</v>
      </c>
      <c r="J53" s="17">
        <f>+'[1]alloc anty'!$AH50</f>
        <v>0</v>
      </c>
      <c r="K53" s="17">
        <v>0</v>
      </c>
      <c r="L53" s="17">
        <v>0</v>
      </c>
      <c r="M53" s="18">
        <f t="shared" si="2"/>
        <v>1979.0895843508633</v>
      </c>
      <c r="O53" s="15"/>
      <c r="P53" s="15"/>
    </row>
    <row r="54" spans="1:16" x14ac:dyDescent="0.2">
      <c r="A54" t="s">
        <v>47</v>
      </c>
      <c r="C54" s="16">
        <f>+[1]life!$AB51</f>
        <v>60716.747278225725</v>
      </c>
      <c r="D54" s="17">
        <f>+'[1]alloc anty'!$AB51</f>
        <v>400.61835683053869</v>
      </c>
      <c r="E54" s="17">
        <v>0</v>
      </c>
      <c r="F54" s="17">
        <v>0</v>
      </c>
      <c r="G54" s="18">
        <f t="shared" si="0"/>
        <v>61117.365635056267</v>
      </c>
      <c r="I54" s="16">
        <f>+[1]life!$AT51</f>
        <v>104958.63307509563</v>
      </c>
      <c r="J54" s="17">
        <f>+'[1]alloc anty'!$AH51</f>
        <v>400.61835683053869</v>
      </c>
      <c r="K54" s="17">
        <v>0</v>
      </c>
      <c r="L54" s="17">
        <v>0</v>
      </c>
      <c r="M54" s="18">
        <f t="shared" si="2"/>
        <v>105359.25143192617</v>
      </c>
      <c r="O54" s="15"/>
      <c r="P54" s="15"/>
    </row>
    <row r="55" spans="1:16" x14ac:dyDescent="0.2">
      <c r="A55" t="s">
        <v>48</v>
      </c>
      <c r="C55" s="16">
        <f>+[1]life!$AB52</f>
        <v>106302.27079950587</v>
      </c>
      <c r="D55" s="17">
        <f>+'[1]alloc anty'!$AB52</f>
        <v>0</v>
      </c>
      <c r="E55" s="17">
        <v>0</v>
      </c>
      <c r="F55" s="17">
        <v>0</v>
      </c>
      <c r="G55" s="18">
        <f t="shared" si="0"/>
        <v>106302.27079950587</v>
      </c>
      <c r="I55" s="16">
        <f>+[1]life!$AT52</f>
        <v>107062.67005161347</v>
      </c>
      <c r="J55" s="17">
        <f>+'[1]alloc anty'!$AH52</f>
        <v>0</v>
      </c>
      <c r="K55" s="17">
        <v>0</v>
      </c>
      <c r="L55" s="17">
        <v>0</v>
      </c>
      <c r="M55" s="18">
        <f t="shared" si="2"/>
        <v>107062.67005161347</v>
      </c>
      <c r="O55" s="15"/>
      <c r="P55" s="15"/>
    </row>
    <row r="56" spans="1:16" x14ac:dyDescent="0.2">
      <c r="A56" t="s">
        <v>49</v>
      </c>
      <c r="C56" s="16">
        <f>+[1]life!$AB53</f>
        <v>62885.844128247474</v>
      </c>
      <c r="D56" s="17">
        <f>+'[1]alloc anty'!$AB53</f>
        <v>0</v>
      </c>
      <c r="E56" s="17">
        <v>0</v>
      </c>
      <c r="F56" s="17">
        <v>0</v>
      </c>
      <c r="G56" s="18">
        <f t="shared" si="0"/>
        <v>62885.844128247474</v>
      </c>
      <c r="I56" s="16">
        <f>+[1]life!$AT53</f>
        <v>63698.125493492211</v>
      </c>
      <c r="J56" s="17">
        <f>+'[1]alloc anty'!$AH53</f>
        <v>0</v>
      </c>
      <c r="K56" s="17">
        <v>0</v>
      </c>
      <c r="L56" s="17">
        <v>0</v>
      </c>
      <c r="M56" s="18">
        <f t="shared" si="2"/>
        <v>63698.125493492211</v>
      </c>
      <c r="O56" s="15"/>
      <c r="P56" s="15"/>
    </row>
    <row r="57" spans="1:16" x14ac:dyDescent="0.2">
      <c r="A57" t="s">
        <v>50</v>
      </c>
      <c r="C57" s="16">
        <f>+[1]life!$AB54</f>
        <v>419716.43530157872</v>
      </c>
      <c r="D57" s="17">
        <f>+'[1]alloc anty'!$AB54</f>
        <v>0</v>
      </c>
      <c r="E57" s="17">
        <v>0</v>
      </c>
      <c r="F57" s="17">
        <v>0</v>
      </c>
      <c r="G57" s="18">
        <f t="shared" si="0"/>
        <v>419716.43530157872</v>
      </c>
      <c r="I57" s="16">
        <f>+[1]life!$AT54</f>
        <v>431564.85698448191</v>
      </c>
      <c r="J57" s="17">
        <f>+'[1]alloc anty'!$AH54</f>
        <v>0</v>
      </c>
      <c r="K57" s="17">
        <v>0</v>
      </c>
      <c r="L57" s="17">
        <v>0</v>
      </c>
      <c r="M57" s="18">
        <f t="shared" si="2"/>
        <v>431564.85698448191</v>
      </c>
      <c r="O57" s="15"/>
      <c r="P57" s="15"/>
    </row>
    <row r="58" spans="1:16" x14ac:dyDescent="0.2">
      <c r="A58" t="s">
        <v>51</v>
      </c>
      <c r="C58" s="16">
        <f>+[1]life!$AB55</f>
        <v>28970.943118743045</v>
      </c>
      <c r="D58" s="17">
        <f>+'[1]alloc anty'!$AB55</f>
        <v>0</v>
      </c>
      <c r="E58" s="17">
        <v>0</v>
      </c>
      <c r="F58" s="17">
        <v>0</v>
      </c>
      <c r="G58" s="18">
        <f t="shared" si="0"/>
        <v>28970.943118743045</v>
      </c>
      <c r="I58" s="16">
        <f>+[1]life!$AT55</f>
        <v>28368.943118743045</v>
      </c>
      <c r="J58" s="17">
        <f>+'[1]alloc anty'!$AH55</f>
        <v>0</v>
      </c>
      <c r="K58" s="17">
        <v>0</v>
      </c>
      <c r="L58" s="17">
        <v>0</v>
      </c>
      <c r="M58" s="18">
        <f t="shared" si="2"/>
        <v>28368.943118743045</v>
      </c>
      <c r="O58" s="15"/>
      <c r="P58" s="15"/>
    </row>
    <row r="59" spans="1:16" x14ac:dyDescent="0.2">
      <c r="A59" t="s">
        <v>52</v>
      </c>
      <c r="C59" s="16">
        <f>+[1]life!$AB56</f>
        <v>0</v>
      </c>
      <c r="D59" s="17">
        <f>+'[1]alloc anty'!$AB56</f>
        <v>0</v>
      </c>
      <c r="E59" s="17">
        <v>0</v>
      </c>
      <c r="F59" s="17">
        <v>0</v>
      </c>
      <c r="G59" s="18">
        <f t="shared" si="0"/>
        <v>0</v>
      </c>
      <c r="I59" s="16">
        <f>+[1]life!$AT56</f>
        <v>0</v>
      </c>
      <c r="J59" s="17">
        <f>+'[1]alloc anty'!$AH56</f>
        <v>0</v>
      </c>
      <c r="K59" s="17">
        <v>0</v>
      </c>
      <c r="L59" s="17">
        <v>0</v>
      </c>
      <c r="M59" s="18">
        <f t="shared" si="2"/>
        <v>0</v>
      </c>
      <c r="O59" s="15"/>
      <c r="P59" s="15"/>
    </row>
    <row r="60" spans="1:16" x14ac:dyDescent="0.2">
      <c r="C60" s="6"/>
      <c r="D60" s="3"/>
      <c r="E60" s="3"/>
      <c r="F60" s="3"/>
      <c r="G60" s="11"/>
      <c r="I60" s="6"/>
      <c r="J60" s="3"/>
      <c r="K60" s="3"/>
      <c r="L60" s="3"/>
      <c r="M60" s="11"/>
    </row>
    <row r="61" spans="1:16" x14ac:dyDescent="0.2">
      <c r="A61" t="s">
        <v>57</v>
      </c>
      <c r="C61" s="6">
        <f>SUM(C7:C59)</f>
        <v>276947787.84619343</v>
      </c>
      <c r="D61" s="3">
        <f>SUM(D7:D59)</f>
        <v>446495.66320936399</v>
      </c>
      <c r="E61" s="3">
        <f>SUM(E7:E59)</f>
        <v>0</v>
      </c>
      <c r="F61" s="3">
        <f>SUM(F7:F59)</f>
        <v>0</v>
      </c>
      <c r="G61" s="11">
        <f>SUM(G7:G59)</f>
        <v>277394283.50940275</v>
      </c>
      <c r="I61" s="6">
        <f>SUM(I7:I59)</f>
        <v>281596473.98355216</v>
      </c>
      <c r="J61" s="3">
        <f>SUM(J7:J59)</f>
        <v>454640.41696936399</v>
      </c>
      <c r="K61" s="3">
        <f>SUM(K7:K59)</f>
        <v>0</v>
      </c>
      <c r="L61" s="3">
        <f>SUM(L7:L59)</f>
        <v>0</v>
      </c>
      <c r="M61" s="11">
        <f>SUM(M7:M59)</f>
        <v>282051114.40052152</v>
      </c>
      <c r="O61" s="15"/>
      <c r="P61" s="15"/>
    </row>
    <row r="62" spans="1:16" ht="8.1" customHeight="1" x14ac:dyDescent="0.2">
      <c r="C62" s="4"/>
      <c r="D62" s="1"/>
      <c r="E62" s="1"/>
      <c r="F62" s="1"/>
      <c r="G62" s="9"/>
      <c r="I62" s="4"/>
      <c r="J62" s="1"/>
      <c r="K62" s="1"/>
      <c r="L62" s="1"/>
      <c r="M62" s="9"/>
    </row>
    <row r="63" spans="1:16" ht="12.75" customHeight="1" x14ac:dyDescent="0.2">
      <c r="C63" s="4"/>
      <c r="D63" s="1"/>
      <c r="E63" s="1"/>
      <c r="F63" s="1"/>
      <c r="G63" s="9"/>
      <c r="I63" s="4"/>
      <c r="J63" s="1"/>
      <c r="K63" s="1"/>
      <c r="L63" s="1"/>
      <c r="M63" s="9"/>
    </row>
    <row r="64" spans="1:16" x14ac:dyDescent="0.2">
      <c r="C64" s="4"/>
      <c r="D64" s="1"/>
      <c r="E64" s="1"/>
      <c r="F64" s="1"/>
      <c r="G64" s="9"/>
      <c r="I64" s="4"/>
      <c r="J64" s="1"/>
      <c r="K64" s="1"/>
      <c r="L64" s="1"/>
      <c r="M64" s="9"/>
    </row>
    <row r="65" spans="3:13" ht="13.5" thickBot="1" x14ac:dyDescent="0.25">
      <c r="C65" s="7"/>
      <c r="D65" s="8"/>
      <c r="E65" s="8"/>
      <c r="F65" s="8"/>
      <c r="G65" s="12"/>
      <c r="I65" s="7"/>
      <c r="J65" s="8"/>
      <c r="K65" s="8"/>
      <c r="L65" s="8"/>
      <c r="M65" s="12"/>
    </row>
    <row r="67" spans="3:13" x14ac:dyDescent="0.2">
      <c r="C67" s="13" t="s">
        <v>59</v>
      </c>
    </row>
    <row r="70" spans="3:13" x14ac:dyDescent="0.2">
      <c r="L70" t="s">
        <v>59</v>
      </c>
    </row>
    <row r="77" spans="3:13" x14ac:dyDescent="0.2">
      <c r="M77" s="15"/>
    </row>
    <row r="78" spans="3:13" x14ac:dyDescent="0.2">
      <c r="M78" s="15"/>
    </row>
    <row r="79" spans="3:13" x14ac:dyDescent="0.2">
      <c r="M79" s="15"/>
    </row>
    <row r="80" spans="3:13" x14ac:dyDescent="0.2">
      <c r="M80" s="15"/>
    </row>
  </sheetData>
  <mergeCells count="5">
    <mergeCell ref="C1:M1"/>
    <mergeCell ref="C3:G3"/>
    <mergeCell ref="C4:G4"/>
    <mergeCell ref="I3:M3"/>
    <mergeCell ref="I4:M4"/>
  </mergeCells>
  <phoneticPr fontId="0" type="noConversion"/>
  <printOptions horizontalCentered="1" verticalCentered="1"/>
  <pageMargins left="0.25" right="0.25" top="0.5" bottom="0.5" header="0.25" footer="0.25"/>
  <pageSetup scale="64" orientation="landscape" r:id="rId1"/>
  <headerFooter alignWithMargins="0">
    <oddHeader>&amp;L&amp;"Geneva,Bold"&amp;D 
&amp;F &amp;C&amp;"Geneva,Bold Italic"Lincoln Memorial Life Insurance Company&amp;R&amp;"Geneva,Bold"UNAUDITED
© NOLHGA</oddHeader>
    <oddFooter>&amp;L&amp;B&amp;IFor member company and association use only.  The data utilizes estimates and excludes many costs incurred directly by the State Guaranty Associations.  It MAY NOT be utilized in protesting actual assessments made by State Guaranty Associations.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Notes</vt:lpstr>
      <vt:lpstr>Lincoln Memorial</vt:lpstr>
      <vt:lpstr>'Lincoln Memorial'!Print_Area</vt:lpstr>
    </vt:vector>
  </TitlesOfParts>
  <Company>NOLHGA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Peterson</dc:creator>
  <cp:lastModifiedBy>Paul Peterson</cp:lastModifiedBy>
  <cp:lastPrinted>2014-11-15T16:04:18Z</cp:lastPrinted>
  <dcterms:created xsi:type="dcterms:W3CDTF">2008-12-08T13:30:51Z</dcterms:created>
  <dcterms:modified xsi:type="dcterms:W3CDTF">2018-10-11T20:32:07Z</dcterms:modified>
</cp:coreProperties>
</file>